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G:\ไดรฟ์ของฉัน\RISK V4\file\2563\"/>
    </mc:Choice>
  </mc:AlternateContent>
  <xr:revisionPtr revIDLastSave="0" documentId="13_ncr:1_{1CBB6F8E-4235-47A5-B134-82B2F6E84EC8}" xr6:coauthVersionLast="47" xr6:coauthVersionMax="47" xr10:uidLastSave="{00000000-0000-0000-0000-000000000000}"/>
  <bookViews>
    <workbookView xWindow="1170" yWindow="630" windowWidth="28770" windowHeight="15570" activeTab="3" xr2:uid="{00000000-000D-0000-FFFF-FFFF00000000}"/>
  </bookViews>
  <sheets>
    <sheet name="ERM01" sheetId="1" r:id="rId1"/>
    <sheet name="ERM-02 รอบ 6 เดือน" sheetId="7" r:id="rId2"/>
    <sheet name="ERM-02 รอบ 9 เดือน" sheetId="8" r:id="rId3"/>
    <sheet name="ERM-02 รอบ 12 เดือน" sheetId="9" r:id="rId4"/>
    <sheet name="กราฟ" sheetId="3" r:id="rId5"/>
    <sheet name="Sheet2" sheetId="4" r:id="rId6"/>
    <sheet name="Sheet1" sheetId="6" r:id="rId7"/>
  </sheets>
  <definedNames>
    <definedName name="_xlnm._FilterDatabase" localSheetId="0" hidden="1">'ERM01'!$A$3:$N$30</definedName>
    <definedName name="_xlnm._FilterDatabase" localSheetId="3" hidden="1">'ERM-02 รอบ 12 เดือน'!$A$3:$R$30</definedName>
    <definedName name="_xlnm._FilterDatabase" localSheetId="1" hidden="1">'ERM-02 รอบ 6 เดือน'!$A$3:$P$30</definedName>
    <definedName name="_xlnm._FilterDatabase" localSheetId="2" hidden="1">'ERM-02 รอบ 9 เดือน'!$A$3:$P$30</definedName>
    <definedName name="_xlnm._FilterDatabase" localSheetId="4" hidden="1">กราฟ!$A$1:$B$26</definedName>
    <definedName name="_xlnm.Print_Titles" localSheetId="0">'ERM01'!$1:$3</definedName>
    <definedName name="_xlnm.Print_Titles" localSheetId="3">'ERM-02 รอบ 12 เดือน'!$3:$3</definedName>
    <definedName name="_xlnm.Print_Titles" localSheetId="1">'ERM-02 รอบ 6 เดือน'!$3:$3</definedName>
    <definedName name="_xlnm.Print_Titles" localSheetId="2">'ERM-02 รอบ 9 เดือน'!$3:$3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2" i="4" l="1"/>
  <c r="D138" i="4" l="1"/>
  <c r="D116" i="4"/>
  <c r="D147" i="4"/>
  <c r="D149" i="4"/>
  <c r="D148" i="4"/>
  <c r="D146" i="4"/>
  <c r="D145" i="4"/>
  <c r="D144" i="4"/>
  <c r="D142" i="4"/>
  <c r="D139" i="4"/>
  <c r="D137" i="4"/>
  <c r="D135" i="4"/>
  <c r="D134" i="4"/>
  <c r="D132" i="4"/>
  <c r="D130" i="4"/>
  <c r="D129" i="4"/>
  <c r="D128" i="4"/>
  <c r="D126" i="4"/>
  <c r="D125" i="4"/>
  <c r="D123" i="4"/>
  <c r="D121" i="4"/>
  <c r="D150" i="4"/>
  <c r="D143" i="4"/>
  <c r="D141" i="4"/>
  <c r="D140" i="4"/>
  <c r="B151" i="4"/>
  <c r="D136" i="4"/>
  <c r="D133" i="4"/>
  <c r="D131" i="4"/>
  <c r="D127" i="4"/>
  <c r="D124" i="4"/>
  <c r="D122" i="4"/>
  <c r="D120" i="4"/>
  <c r="D119" i="4"/>
  <c r="D118" i="4"/>
  <c r="D117" i="4"/>
  <c r="C151" i="4" l="1"/>
  <c r="D151" i="4" s="1"/>
  <c r="D61" i="4" l="1"/>
  <c r="D107" i="4"/>
  <c r="D106" i="4"/>
  <c r="D105" i="4"/>
  <c r="D104" i="4"/>
  <c r="C103" i="4"/>
  <c r="B103" i="4"/>
  <c r="D102" i="4"/>
  <c r="D101" i="4"/>
  <c r="D100" i="4"/>
  <c r="D99" i="4"/>
  <c r="D98" i="4"/>
  <c r="D97" i="4"/>
  <c r="D96" i="4"/>
  <c r="D95" i="4"/>
  <c r="D94" i="4"/>
  <c r="D93" i="4"/>
  <c r="C92" i="4"/>
  <c r="B92" i="4"/>
  <c r="D88" i="4"/>
  <c r="D59" i="4"/>
  <c r="D58" i="4"/>
  <c r="D57" i="4"/>
  <c r="D56" i="4"/>
  <c r="C55" i="4"/>
  <c r="B55" i="4"/>
  <c r="D54" i="4"/>
  <c r="D53" i="4"/>
  <c r="D52" i="4"/>
  <c r="D51" i="4"/>
  <c r="D50" i="4"/>
  <c r="D49" i="4"/>
  <c r="D48" i="4"/>
  <c r="D47" i="4"/>
  <c r="D46" i="4"/>
  <c r="D45" i="4"/>
  <c r="C44" i="4"/>
  <c r="B44" i="4"/>
  <c r="D37" i="4"/>
  <c r="D36" i="4"/>
  <c r="D35" i="4"/>
  <c r="D34" i="4"/>
  <c r="D33" i="4"/>
  <c r="D32" i="4"/>
  <c r="D31" i="4"/>
  <c r="D30" i="4"/>
  <c r="D29" i="4"/>
  <c r="D28" i="4"/>
  <c r="D27" i="4"/>
  <c r="D26" i="4"/>
  <c r="C25" i="4"/>
  <c r="B25" i="4"/>
  <c r="D24" i="4"/>
  <c r="D23" i="4"/>
  <c r="D22" i="4"/>
  <c r="D21" i="4"/>
  <c r="D20" i="4"/>
  <c r="D19" i="4"/>
  <c r="D18" i="4"/>
  <c r="D17" i="4"/>
  <c r="D16" i="4"/>
  <c r="D15" i="4"/>
  <c r="D14" i="4"/>
  <c r="D13" i="4"/>
  <c r="D12" i="4"/>
  <c r="D11" i="4"/>
  <c r="D10" i="4"/>
  <c r="D9" i="4"/>
  <c r="D8" i="4"/>
  <c r="D7" i="4"/>
  <c r="D6" i="4"/>
  <c r="D5" i="4"/>
  <c r="D4" i="4"/>
  <c r="C3" i="4"/>
  <c r="B3" i="4"/>
  <c r="B108" i="4" l="1"/>
  <c r="D92" i="4"/>
  <c r="D44" i="4"/>
  <c r="D55" i="4"/>
  <c r="B38" i="4"/>
  <c r="D103" i="4"/>
  <c r="C38" i="4"/>
  <c r="D25" i="4"/>
  <c r="D60" i="4"/>
  <c r="C108" i="4"/>
  <c r="D108" i="4" s="1"/>
  <c r="D3" i="4"/>
  <c r="D38" i="4" l="1"/>
</calcChain>
</file>

<file path=xl/sharedStrings.xml><?xml version="1.0" encoding="utf-8"?>
<sst xmlns="http://schemas.openxmlformats.org/spreadsheetml/2006/main" count="2072" uniqueCount="614">
  <si>
    <t>สถาบันเทคโนโลยีพระจอมเกล้าเจ้าคุณทหารลาดกระบัง</t>
  </si>
  <si>
    <t>หน่วยงาน</t>
  </si>
  <si>
    <t>ชื่อเหตุการณ์เสี่ยง
(ความเสี่ยง)</t>
  </si>
  <si>
    <t>ความเสี่ยง
(ด้าน)</t>
  </si>
  <si>
    <t>ปัจจัยเสี่ยง
(สาเหตุ)</t>
  </si>
  <si>
    <t>รายละเอียดความสูญเสีย
/ผลกระทบที่อาจเกิดขึ้น</t>
  </si>
  <si>
    <t>โอกาส, ผลกระทบ = ลำดับความเสี่ยง (ระดับความเสี่ยง)</t>
  </si>
  <si>
    <t>วิธีจัดการความเสี่ยง</t>
  </si>
  <si>
    <t>รายละเอียด/แนวทางจัดการความเสี่ยง</t>
  </si>
  <si>
    <t>การควบคุมที่มีอยู่แล้ว</t>
  </si>
  <si>
    <t>กำหนดเสร็จ/ผู้รับผิดชอบ/E-mail/เบอร์โทรศัพท์</t>
  </si>
  <si>
    <t>ควบคุม</t>
  </si>
  <si>
    <t>ด้านกลยุทธ์</t>
  </si>
  <si>
    <t>คณะครุศาสตร์อุตสาหกรรมและเทคโนโลยี</t>
  </si>
  <si>
    <t>หมายเหตุ 
(โครงการ/งบประมาณ/ค่าใช้จ่าย)</t>
  </si>
  <si>
    <t>คณะเทคโนโลยีสารสนเทศ</t>
  </si>
  <si>
    <t>วิทยาลัยนานาชาติ</t>
  </si>
  <si>
    <t>สำนักงานคลัง</t>
  </si>
  <si>
    <t>ด้านการเงิน</t>
  </si>
  <si>
    <t>คณะวิทยาศาสตร์</t>
  </si>
  <si>
    <t>สำนักงานพัสดุ</t>
  </si>
  <si>
    <t>ด้านการปฏิบัติงาน</t>
  </si>
  <si>
    <t>วิทยาลัยอุตสาหกรรมการบินนานาชาติ</t>
  </si>
  <si>
    <t>สำนักงานสภาสถาบัน</t>
  </si>
  <si>
    <t>คณะวิศวกรรมศาสตร์</t>
  </si>
  <si>
    <t>โอกาส 5 ผลกระทบ 5 = 25 (สูงมาก)</t>
  </si>
  <si>
    <t>เป้าหมายการบริหารความเสี่ยง</t>
  </si>
  <si>
    <t>ด้านการปฎิบัติงาน</t>
  </si>
  <si>
    <t>ความเสี่ยง</t>
  </si>
  <si>
    <t>ควบคุมภายใน</t>
  </si>
  <si>
    <t>รวม</t>
  </si>
  <si>
    <t>ความเสี่ยงก่อนดำเนินการ</t>
  </si>
  <si>
    <t>ความเสี่ยงหลังดำเนินการ</t>
  </si>
  <si>
    <t>สูงมาก</t>
  </si>
  <si>
    <t>สูง</t>
  </si>
  <si>
    <t>ปานกลาง</t>
  </si>
  <si>
    <t>ต่ำ</t>
  </si>
  <si>
    <t>ควบคุมภายในก่อนดำเนินการ</t>
  </si>
  <si>
    <t>ควบคุมภายในหลังดำเนินการ</t>
  </si>
  <si>
    <t>ผลการบริหารความเสี่ยงและควบคุมภายในรอบระยะเวลา 12 เดือน ณ วันที่ 20 พฤศจิกายน 2561</t>
  </si>
  <si>
    <t>จำนวนความเสี่ยงทั้งหมด</t>
  </si>
  <si>
    <t>จำนวนความเสี่ยงที่ลดลงจนอยู่ในระดับที่ยอมรับได้ / ควบคุมให้อยู่ในระดับที่ยอมรับได้</t>
  </si>
  <si>
    <t>ร้อยละของจำนวนความเสี่ยงที่ลดลง</t>
  </si>
  <si>
    <t>ส่วนงานวิชาการ / ส่วนงานอื่น</t>
  </si>
  <si>
    <t>คณะสถาปัตยกรรมศาสตร์</t>
  </si>
  <si>
    <t>คณะเทคโนโลยีการเกษตร</t>
  </si>
  <si>
    <t>คณะอุตสาหกรรมเกษตร</t>
  </si>
  <si>
    <t>คณะการบริหารและจัดการ</t>
  </si>
  <si>
    <t>คณะศิลปศาสตร์</t>
  </si>
  <si>
    <t>วิทยาลัยนาโนเทคโนโลยีพระจอมเกล้าลาดกระบัง</t>
  </si>
  <si>
    <t>วิทยาลัยนวัตกรรมการผลิตขั้นสูง</t>
  </si>
  <si>
    <t>วิทยาเขตชุมพรเขตรอุดมศักดิ์ จังหวัดชุมพร</t>
  </si>
  <si>
    <t>คณะแพทยศาสตร์ (รอผล)</t>
  </si>
  <si>
    <t>วิทยาลัยวิจัยนวัตกรรมทางการศึกษา (รอผล)</t>
  </si>
  <si>
    <t>วิทยาลัยอุตสาหกรรมการบินนานาชาติ (รอผล)</t>
  </si>
  <si>
    <t>สำนักบริการคอมพิวเตอร์</t>
  </si>
  <si>
    <t>สำนักหอสมุดกลาง</t>
  </si>
  <si>
    <t>สำนักทะเบียนและประมวลผล</t>
  </si>
  <si>
    <t>สำนักบริหารงานวิจัยและนวัตกรรมพระจอมเกล้าลาดกระบัง</t>
  </si>
  <si>
    <t>สำนักวิชาศึกษาทั่วไป</t>
  </si>
  <si>
    <t>สำนักงานอธิการบดี</t>
  </si>
  <si>
    <t>สำนักงานบริหารงานทั่วไปและประชาสัมพันธ์</t>
  </si>
  <si>
    <t>สำนักงานบริหารทรัพยากรบุคคล</t>
  </si>
  <si>
    <t>สำนักงานคลังร่วมกับทรัพย์สิน (รอผล)</t>
  </si>
  <si>
    <t>สำนักงานบริหารทรัพย์สินร่วมกับคลัง(รอผล)</t>
  </si>
  <si>
    <t>สำนักงานบริหารทรัพยากรกายภาพและสิ่งแวดล้อม</t>
  </si>
  <si>
    <t>สำนักงานบริหารยุทธศาสตร์ (รอผล)</t>
  </si>
  <si>
    <t>สำนักงานบริหารวิชาการและคุณภาพการศึกษา</t>
  </si>
  <si>
    <t>สำนักงานกิจการต่างประเทศ</t>
  </si>
  <si>
    <t>สำนักงานกิจการนักศึกษาและศิษย์เก่าสัมพันธ์</t>
  </si>
  <si>
    <t>สำนักงานนิติการ</t>
  </si>
  <si>
    <t>ภาพรวมทั้งสถาบัน</t>
  </si>
  <si>
    <t xml:space="preserve">         ควบคุมภายใน</t>
  </si>
  <si>
    <t xml:space="preserve">         บริหารความเสี่ยง</t>
  </si>
  <si>
    <t>ผลการบริหารความเสี่ยงรอบระยะเวลา 6 เดือน ณ วันที่ 17 กรกฎาคม 2561</t>
  </si>
  <si>
    <t>จำนวนความเสี่ยงที่ลดลง</t>
  </si>
  <si>
    <t>สำนักงานบริหารทรัพย์สินและสำนักงานคลัง</t>
  </si>
  <si>
    <t>หน่วยงานที่ควบคุมภายใน (ได้ 100% เนื่องจากการบริหารความเสี่ยงอยู่ในระดับที่ยอมรับได้แล้ว)</t>
  </si>
  <si>
    <t>วิทยาเขตชุมพรเขตรอุดมศักดิ์</t>
  </si>
  <si>
    <t>วิทยาลัยวิจัยนวัตกรรมทางการศึกษา</t>
  </si>
  <si>
    <t>คณะแพทย์ศาสตร์</t>
  </si>
  <si>
    <t>สำนักบริหารยุทธศาสตร์</t>
  </si>
  <si>
    <t>ผลการบริหารความเสี่ยงรอบระยะเวลา 12 เดือน ณ วันที่ 17 พฤศจิกายน 2561</t>
  </si>
  <si>
    <t>ยึดตามแผนรับ มคอ.2 จากคำสั่ง อ.สุรินทร์</t>
  </si>
  <si>
    <t>ทดสอบ</t>
  </si>
  <si>
    <t>สำนักบริหารทรัพยากรบุคคล</t>
  </si>
  <si>
    <t>สำนักงานบริหารทรัพย์สิน</t>
  </si>
  <si>
    <t>จำนวนวันที่ส่งข้อมูลล่าช้า/ก่อนกำหนด</t>
  </si>
  <si>
    <t>หน่วยงานที่ 1</t>
  </si>
  <si>
    <t>หน่วยงานที่ 2</t>
  </si>
  <si>
    <t>หน่วยงานที่ 3</t>
  </si>
  <si>
    <t>หน่วยงานที่ 4</t>
  </si>
  <si>
    <t>หน่วยงานที่ 5</t>
  </si>
  <si>
    <t>หน่วยงานที่ 6</t>
  </si>
  <si>
    <t>หน่วยงานที่ 7</t>
  </si>
  <si>
    <t>หน่วยงานที่ 8</t>
  </si>
  <si>
    <t>หน่วยงานที่ 9</t>
  </si>
  <si>
    <t>หน่วยงานที่ 10</t>
  </si>
  <si>
    <t>หน่วยงานที่ 11</t>
  </si>
  <si>
    <t>หน่วยงานที่ 12</t>
  </si>
  <si>
    <t>จำนวนหลักสูตรที่รับได้ต่ำกว่าแผนก่อนมาตรการ</t>
  </si>
  <si>
    <t>จำนวนหลักสูตรที่รับได้ต่ำกว่าแผนหลังมาตรการ</t>
  </si>
  <si>
    <t>สัดส่วน</t>
  </si>
  <si>
    <t>ธนาคารกรุงไทย</t>
  </si>
  <si>
    <t>ธนาคารกรุงศรีอยุทธยา</t>
  </si>
  <si>
    <t xml:space="preserve">ธนาคารกสิกรไทย </t>
  </si>
  <si>
    <t>ธนาคารไทยพาณิชย์</t>
  </si>
  <si>
    <t>ธนาคารออมสิน</t>
  </si>
  <si>
    <t>ธนาคาร</t>
  </si>
  <si>
    <t>ความเสี่ยงและควบคุมภายในที่ลดลง(%)</t>
  </si>
  <si>
    <t>วิศว</t>
  </si>
  <si>
    <t>สถาปัตย์</t>
  </si>
  <si>
    <t>ครุศาสตร์</t>
  </si>
  <si>
    <t>นานาชาติ</t>
  </si>
  <si>
    <t>การบิน</t>
  </si>
  <si>
    <t>วิทยาศาสตร์</t>
  </si>
  <si>
    <t>สารสนเทศ</t>
  </si>
  <si>
    <t>สังคีต</t>
  </si>
  <si>
    <t>อุตเกษตร</t>
  </si>
  <si>
    <t>เกษตร</t>
  </si>
  <si>
    <t>นาโน</t>
  </si>
  <si>
    <t>ชุมพรฯ</t>
  </si>
  <si>
    <t>แพทย</t>
  </si>
  <si>
    <t>ศิลปะ</t>
  </si>
  <si>
    <t>แพทย์</t>
  </si>
  <si>
    <t>สจล.</t>
  </si>
  <si>
    <t>สนอ.</t>
  </si>
  <si>
    <t>หอสมุด</t>
  </si>
  <si>
    <t>ทะเบียน</t>
  </si>
  <si>
    <t>ศึกษาทั่วไป</t>
  </si>
  <si>
    <t>บริการคอม</t>
  </si>
  <si>
    <t>สภา</t>
  </si>
  <si>
    <t>บริหารงานวิจัย</t>
  </si>
  <si>
    <t>นวัตกรรมการผลิต</t>
  </si>
  <si>
    <t>วิจัยนวัตกรรม</t>
  </si>
  <si>
    <t>การบริหาร</t>
  </si>
  <si>
    <t>เทคโนโลยีเกษตร</t>
  </si>
  <si>
    <t>วิทยาลัยนาโน</t>
  </si>
  <si>
    <t>วิทยาลัยนวัตกรรมการผลิต</t>
  </si>
  <si>
    <t>การบริหารและจัดกร</t>
  </si>
  <si>
    <t>สำนักงานสภา</t>
  </si>
  <si>
    <t>สำนักบริการคอม</t>
  </si>
  <si>
    <t>เทคโนโลยีสารสนเทศ</t>
  </si>
  <si>
    <t>ศิลปะศาสตร์</t>
  </si>
  <si>
    <t>สำนักทะเบียน</t>
  </si>
  <si>
    <t>สำนักหอสมุด</t>
  </si>
  <si>
    <t>วิทยาลัยสังคีต</t>
  </si>
  <si>
    <t>วิทยาลัยการบิน</t>
  </si>
  <si>
    <t>สำนักบริหารงานวิจัย</t>
  </si>
  <si>
    <t>อุตสาหกรรมเกษตร</t>
  </si>
  <si>
    <t>วิทยาเขตรชุมพรฯ</t>
  </si>
  <si>
    <t>วิศวกรรมศาสตร์</t>
  </si>
  <si>
    <t>สถาปัตยกรรมศาสตร์</t>
  </si>
  <si>
    <t>แพทย์ศาสตร์</t>
  </si>
  <si>
    <t>ภาพรวมสถาบัน</t>
  </si>
  <si>
    <t>ผลการเบิกจ่ายงบลงทุนเป็นไปตามแผน 100%</t>
  </si>
  <si>
    <t>1. การดำเนินงานต่างๆ ล่าช้า
2. ส่งผลกระทบในการของบประมาณในปีต่อไป</t>
  </si>
  <si>
    <r>
      <t xml:space="preserve">ผลการเบิกจ่ายงบลงทุนไม่เป็นไปตามแผน
</t>
    </r>
    <r>
      <rPr>
        <b/>
        <sz val="13"/>
        <color rgb="FFFF0000"/>
        <rFont val="TH SarabunPSK"/>
        <family val="2"/>
      </rPr>
      <t>ความเสี่ยง</t>
    </r>
  </si>
  <si>
    <t>Education</t>
  </si>
  <si>
    <t>รับนักศึกษาได้ไม่ต่ำกว่า 85% ของแผนที่กำหนด (จากแผนรับใน มคอ.2)</t>
  </si>
  <si>
    <t>1. นักเรียนระดับมัธยมศึกษาตอนปลาย
มีจำนวนลดลง 
2. การประชาสัมพันธ์ยังไม่เพียงพอ 
3. ค่าธรรมเนียมการศึกษาสูง
4. หลักสูตรไม่เป็นที่ดึงดูดต่อความต้องการของภาคอุตสาหกรรม
5. การจัดการเรียนการสอนของหลักสูตรกับมหาวิทยาลัยคู่ขนาน (มหาวิทยาลัยอัสสัมชัญ) ไม่สอดคล้องกัน มหาวิทยาอัสสัมชัญเปิดภาคการศึกษา 
ภาคต้น พ.ค.-ก.ย. และภาคปลาย พ.ย.-มี.ค. สจล. ภาคต้น ส.ค.-ธ.ค. และ ภาคปลาย ม.ค.-พ.ค. 
6. นักเรียนที่มาสมัครเข้าศึกษามีคุณภาพที่ต่ำกว่าเกณฑ์ 
7. ไม่มีบรรยากาศความเป็นนานาชาติในคณะจึงส่งผลให้ขาดแรงจูงใจในการเข้ามาศึกษา</t>
  </si>
  <si>
    <t>จำนวนนักศึกษาที่มาสมัครมีจำนวนน้อยลง ส่งผลให้รายได้ที่ได้รับไม่คุ้มทุนต่อการจัดการเรียนการสอน</t>
  </si>
  <si>
    <t xml:space="preserve">1. เปลี่ยนชื่อ และปรับปรุงหลักสูตรให้เป็นที่ต้องการของผู้ใช้บัณฑิต โดยการศึกษาข้อมูลหลักสูตรที่คล้ายคลึงกัน เพื่อเทียบเคียงการใช้ในการปรับปรุงหลักสูตร รวมถึงศึกษาข้อมูลความต้องการของบัณฑิตที่พึงประสงค์
2. หาความร่วมระหว่างมหาวิทยาลัยในต่างประเทศเพื่อร่วมมือในการสร้างหลักสูตรให้เป็นหลักสูตรที่มีความน่าสนใจ และสร้างเครือข่ายกับมหาวิทยาลัยในประเทศให้มากยิ่งขึ้น
3. ประชาสัมพันธ์หลักสูตรเชิงรุก ทั้งใน และต่างประเทศ เช่น จัดทำคลิป แผ่นพับ เว็บไซต์รวมถึงสื่อ Social ต่างๆ ที่น่าสนใจและทันสมัย, ออกประชาสัมพันธ์ตามโรงเรียนเป้าหมาย เช่น โรงเรียนที่มีความร่วมมือ (MOU) โรงเรียนประจำจังหวัด และโรงเรียนที่มีการจัดการเรียนการสอนวิทยาศาสตร์
4. ให้การสนับสนุนทุนการศึกษา เพื่อดึงดูดความสนใจในการเข้าศึกษาในหลักสูตร
5. สร้างความร่วมมือกับภาคอุตสาหกรรมในการให้ทุนการศึกษา และการสร้างโอกาสการเข้าทำงานให้มากขึ้น
6. สร้างบรรยากาศความเป็นนานาชาติในคณะให้มากขึ้น
* ไม่มีแผนรับนักศึกษาในปีการศึกษา 2563
</t>
  </si>
  <si>
    <t xml:space="preserve">1. การดำเนินงานต่างๆ ล่าช้า
2. ส่งผลกระทบในการของบ
ประมาณในปีต่อไป
</t>
  </si>
  <si>
    <r>
      <t xml:space="preserve">รับนักศึกษาได้ต่ำกว่าแผนที่กำหนด
หลักสูตรจุลชีววิทยาอุตสาหกรรม(นานาชาติ) </t>
    </r>
    <r>
      <rPr>
        <sz val="13"/>
        <color rgb="FFFF0000"/>
        <rFont val="TH SarabunPSK"/>
        <family val="2"/>
      </rPr>
      <t>รับได้ 0%</t>
    </r>
    <r>
      <rPr>
        <sz val="13"/>
        <color rgb="FF000000"/>
        <rFont val="TH SarabunPSK"/>
        <family val="2"/>
      </rPr>
      <t xml:space="preserve"> ของแผน
ปี 2562 แผนรับ 10 รับ 0 
</t>
    </r>
    <r>
      <rPr>
        <sz val="13"/>
        <color rgb="FF009900"/>
        <rFont val="TH SarabunPSK"/>
        <family val="2"/>
      </rPr>
      <t>ไม่มีแผนรับใน มคอ.2</t>
    </r>
    <r>
      <rPr>
        <sz val="13"/>
        <color rgb="FF000000"/>
        <rFont val="TH SarabunPSK"/>
        <family val="2"/>
      </rPr>
      <t xml:space="preserve">
</t>
    </r>
    <r>
      <rPr>
        <sz val="13"/>
        <color rgb="FF0070C0"/>
        <rFont val="TH SarabunPSK"/>
        <family val="2"/>
      </rPr>
      <t>(ปี 2561 รับได้ 5.00%)
(ปี 2560 รับได้ 16.00%)</t>
    </r>
  </si>
  <si>
    <r>
      <t xml:space="preserve">ระดับนโยบาย </t>
    </r>
    <r>
      <rPr>
        <sz val="13"/>
        <color rgb="FF000000"/>
        <rFont val="TH SarabunPSK"/>
        <family val="2"/>
      </rPr>
      <t xml:space="preserve">
รองอธิการบดีอาวุโสฝ่ายบริหารวิชาการ/รองอธิการบดีฝ่ายวิชาการและต่างประเทศ/ 
</t>
    </r>
    <r>
      <rPr>
        <b/>
        <sz val="13"/>
        <color rgb="FF000000"/>
        <rFont val="TH SarabunPSK"/>
        <family val="2"/>
      </rPr>
      <t xml:space="preserve">ระดับปฏิบัติการ </t>
    </r>
    <r>
      <rPr>
        <sz val="13"/>
        <color rgb="FF000000"/>
        <rFont val="TH SarabunPSK"/>
        <family val="2"/>
      </rPr>
      <t xml:space="preserve">
คณะวิทยาศาสตร์ </t>
    </r>
  </si>
  <si>
    <r>
      <t xml:space="preserve">ระดับนโยบาย
</t>
    </r>
    <r>
      <rPr>
        <sz val="13"/>
        <color rgb="FF000000"/>
        <rFont val="TH SarabunPSK"/>
        <family val="2"/>
      </rPr>
      <t xml:space="preserve">รองอธิการบดีอาวุโสฝ่ายบริหารทรัพยากรและบริการ
</t>
    </r>
    <r>
      <rPr>
        <b/>
        <sz val="13"/>
        <color rgb="FF000000"/>
        <rFont val="TH SarabunPSK"/>
        <family val="2"/>
      </rPr>
      <t xml:space="preserve">ระดับปฏิบัติการ
</t>
    </r>
    <r>
      <rPr>
        <sz val="13"/>
        <color rgb="FF000000"/>
        <rFont val="TH SarabunPSK"/>
        <family val="2"/>
      </rPr>
      <t>คณะวิทยาศาสตร์</t>
    </r>
  </si>
  <si>
    <t>ไม่ใช้งบประมาณ</t>
  </si>
  <si>
    <t>-</t>
  </si>
  <si>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คณะอุตสาหกรรมเกษตร</t>
    </r>
  </si>
  <si>
    <t>แผนการบริหารความเสี่ยงและควบคุมภายใน ประจําปีงบประมาณ 2563</t>
  </si>
  <si>
    <t>1. ช่องทางการประชาสัมพันธ์ยังไม่เข้าถึงกลุ่มนักเรียนเป้าหมาย เช่น โรงเรียนนานาชาติ, โรงเรียน 2 ภาษา, โรงเรียนนานาชาติในต่างจังหวัด
2. การเข้าถึงข้อมูล เช่น ประกอบอาชีพใดบ้าง การมีงานทำ อัตราค่าจ้าง/เงินเดือน ตัวอย่างผู้ประสบความสำเร็จ โอกาสในการศึกษาต่อและโอกาสในการเพิ่มประสบการณ์ เป็นต้น</t>
  </si>
  <si>
    <t>1. ไม่คุ้มทุน
2. รายได้ลดลง</t>
  </si>
  <si>
    <t>1. เพิ่มช่องทางการประชาสัมพันธ์ไปยังโรงเรียนนานาชาติ, โรงเรียน 2 ภาษา และโรงเรียนนานาชาติในต่างจังหวัด เช่น
- เพิ่มช่องทางการทำ Road Show โรงเรียนชั้นนำที่มีหลักสูตรนานาชาติในต่างจังหวัดมากขึ้น
- ส่งโปสเตอร์ / แผ่นพับประชาสัมพันธ์ไปยังโรงเรียนเป้าหมาย
- สื่อออนไลน์ เช่น Facebook ของหลักสูตร เพิ่มการโปรโมทในช่วงฤดูกาลรับเข้า TCAS
- กิจกรรมวิชาการและให้ความรู้เกี่ยวกับหลักสูตร 
2. ปรับปรุงเนื้อหาการประชาสัมพันธ์และจัดกิจกรรมเสริมการประชาสัมพันธ์
- ผลงานนักศึกษา เช่น ผลงานวิชาการและผลงานจากการประกวด
- ทุนการศึกษา
- หลักสูตรมีนักศึกษาต่างชาติเพิ่มขึ้น
- จุดเด่นของหลักสูตร (อาชีพที่เกี่ยวข้องรูปแบบการจัดการเรียนการสอนและกิจกรรมเสริมในหลักสูตร)</t>
  </si>
  <si>
    <t>งบประมาณ/ค่าใช้จ่าย ประมาณ 200,000 บาท</t>
  </si>
  <si>
    <r>
      <t xml:space="preserve">รับนักศึกษาได้ต่ำกว่าแผนที่กำหนด
หลักสูตรเทคโนโลยีสารสนเทศทางธุรกิจ (นานาชาติ) </t>
    </r>
    <r>
      <rPr>
        <sz val="13"/>
        <color rgb="FFFF0000"/>
        <rFont val="TH SarabunPSK"/>
        <family val="2"/>
      </rPr>
      <t>รับได้ 43.33%</t>
    </r>
    <r>
      <rPr>
        <sz val="13"/>
        <color rgb="FF000000"/>
        <rFont val="TH SarabunPSK"/>
        <family val="2"/>
      </rPr>
      <t xml:space="preserve"> ของแผน
ปี 2562 แผนรับ 30 (มคอ.2) รับ 13
</t>
    </r>
    <r>
      <rPr>
        <sz val="13"/>
        <color theme="4"/>
        <rFont val="TH SarabunPSK"/>
        <family val="2"/>
      </rPr>
      <t>(ปี 2561 รับได้ 33.33%)
(ปี 2560 รับได้ 33.33%)</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</si>
  <si>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รองอธิการบดีอาวุโสฝ่ายบริหารวิชาการ/รองอธิการบดีฝ่ายวิชาการและต่างประเทศ
</t>
    </r>
    <r>
      <rPr>
        <b/>
        <sz val="13"/>
        <color rgb="FF000000"/>
        <rFont val="TH SarabunPSK"/>
        <family val="2"/>
      </rPr>
      <t>ระดับปฏิบัติการ</t>
    </r>
    <r>
      <rPr>
        <sz val="13"/>
        <color rgb="FF000000"/>
        <rFont val="TH SarabunPSK"/>
        <family val="2"/>
      </rPr>
      <t xml:space="preserve">
คณะเทคโนโลยีสารสนเทศ</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</si>
  <si>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คณะเทคโนโลยีสารสนเทศ</t>
    </r>
  </si>
  <si>
    <t>1. ไม่คุ้มทุน
2. รายได้ลดลง 3. อาจต้องถูกปิดหลักสูตร</t>
  </si>
  <si>
    <t>1. ในเดือนมีนาคม 2563 นี้ ภาควิชาฯ จะได้ร่วมจัดอบรมด้าน Smart Farming ให้กับคณาจารย์วิทยาลัยเกษตรกรรมทั่วประเทศ และถือเป็นโอกาสดีในการประชาสัมพันธ์หลักสูตรให้กับกลุ่มเป้าหมายที่ตรงจุด 
2. สร้างความร่วมมือกับบริษัทชั้นนำในอุตสาหกรรมเป้าหมายในการจัดการเรียนการสอน และการทำสหกิจศึกษาเพื่อเสริมโอกาสศักยภาพ และการประชาสัมพันธ์</t>
  </si>
  <si>
    <t>1. เป็นช่วงที่วิทยาลัยนานาชาติปิดตัวลง และหลักสูตรย้ายมาสังกัดคณะวิศวกรรมศาสตร์ ทำให้กิจกรรมการประชาสัมพันธ์หลักสูตรทำได้ไม่เต็มที่เหมือนแต่ก่อน และผู้สมัครและผู้ปกครองอาจไม่มั่นใจหรือสับสนกับการเปลี่ยนแปลง</t>
  </si>
  <si>
    <t>1. ไม่คุ้มทุน
2. อาจต้องถูกปิดหลักสูตร
3. รายได้ลดลง</t>
  </si>
  <si>
    <t>1. เพิ่มช่องทางและจัดกิจกรรมการประชาสัมพันธ์ให้เต็มที่มากยิ่งขึ้น</t>
  </si>
  <si>
    <r>
      <t xml:space="preserve">รับนักศึกษาได้ต่ำกว่าแผนที่กำหนด
หลักสูตรวิศวกรรมระบบอุตสาหกรรมการเกษตร (ต่อเนื่อง) </t>
    </r>
    <r>
      <rPr>
        <sz val="13"/>
        <color rgb="FFFF0000"/>
        <rFont val="TH SarabunPSK"/>
        <family val="2"/>
      </rPr>
      <t>รับได้ 43%</t>
    </r>
    <r>
      <rPr>
        <sz val="13"/>
        <color rgb="FF000000"/>
        <rFont val="TH SarabunPSK"/>
        <family val="2"/>
      </rPr>
      <t xml:space="preserve"> ของแผน
ปี 2562 แผนรับ 35 (มคอ.2) รับได้ 15
</t>
    </r>
    <r>
      <rPr>
        <sz val="13"/>
        <color theme="4"/>
        <rFont val="TH SarabunPSK"/>
        <family val="2"/>
      </rPr>
      <t>(ปี 2561 รับได้ 74.00%)
(ปี 2560 รับได้ 65.00%)</t>
    </r>
  </si>
  <si>
    <r>
      <t xml:space="preserve">รับนักศึกษาได้ต่ำกว่าแผนที่กำหนด
หลักสูตรวิศวกรรมซอฟต์แวร์ (หลักสูตรนานาชาติ) </t>
    </r>
    <r>
      <rPr>
        <sz val="13"/>
        <color rgb="FFFF0000"/>
        <rFont val="TH SarabunPSK"/>
        <family val="2"/>
      </rPr>
      <t>รับได้ 54.00%</t>
    </r>
    <r>
      <rPr>
        <sz val="13"/>
        <color rgb="FF000000"/>
        <rFont val="TH SarabunPSK"/>
        <family val="2"/>
      </rPr>
      <t xml:space="preserve"> ของแผน
ปี 2562 แผนรับ 50 รับ 27
ไม่มีแผนรับใน มคอ.2
เดิมหลักสูตรนี้เป็นของวิทยาลัยนานาชาติ
</t>
    </r>
    <r>
      <rPr>
        <sz val="13"/>
        <color theme="4"/>
        <rFont val="TH SarabunPSK"/>
        <family val="2"/>
      </rPr>
      <t xml:space="preserve">(ปี 2561 รับได้ 53.75%)
(ปี 2560 รับได้ 58.57%)
(ปี 2559 รับได้ 58.33%)
</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</si>
  <si>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รองอธิการบดีอาวุโสฝ่ายบริหารวิชาการ/รองอธิการบดีฝ่ายวิชาการและต่างประเทศ
</t>
    </r>
    <r>
      <rPr>
        <b/>
        <sz val="13"/>
        <color rgb="FF000000"/>
        <rFont val="TH SarabunPSK"/>
        <family val="2"/>
      </rPr>
      <t>ระดับปฏิบัติการ</t>
    </r>
    <r>
      <rPr>
        <sz val="13"/>
        <color rgb="FF000000"/>
        <rFont val="TH SarabunPSK"/>
        <family val="2"/>
      </rPr>
      <t xml:space="preserve">
คณะวิศวกรรมศาสตร์</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</si>
  <si>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 xml:space="preserve">ระดับปฏิบัติการ </t>
    </r>
    <r>
      <rPr>
        <sz val="13"/>
        <color rgb="FF000000"/>
        <rFont val="TH SarabunPSK"/>
        <family val="2"/>
      </rPr>
      <t xml:space="preserve">
คณะวิศวกรรมศาสตร์</t>
    </r>
  </si>
  <si>
    <t>การควบคุมที่มีอยู่แล้วได้ผลหรือไม่</t>
  </si>
  <si>
    <t>1. เป็นหลักสูตรสหวิทยาการที่ครอบคลุมการต่อยอดจากหลักสูตรเดิมของนักศึกษาช่างอุตสาหกรรมในระดับ ปวส. หลากหลายสาขา แต่ปัจจุบันมีการเปิดหลักสูตร วศ.บ.ต่อเนื่อง ทางวิศวกรรมสาขาอื่นๆ เพิ่มมากขึ้น ทำให้นักศึกษา ปวส. บางสาขาจึงเลือกไปสมัครหลักสูตรที่ตรงกับสาขาที่จบมามากกว่า 
2. นักศึกษา ปวส.ทางสายช่างกลเกษตรที่เป็นกลุ่มเป้าหมายหลักกลุ่มหนึ่ง ยังมีความสนใจเรียนต่อทางด้านวิศวกรรมที่น้อย</t>
  </si>
  <si>
    <t>คณะวิศวกรรม
ศาสตร์</t>
  </si>
  <si>
    <t>1. เนื้อหาของหลักสูตรมีความยากและเฉพาะทางมากเกินไป อีกทั้งพื้นฐานความรู้ของตัวนักศึกษามาจากแหล่งต้นตอที่ไม่เท่ากัน ทำให้นักศึกษาไม่สนใจที่จะเข้ามาศึกษา
2. นักศึกษาส่วนใหญ่ขาดแคลนทุนทรัพย์ในการศึกษาเล่าเรียน</t>
  </si>
  <si>
    <t>1. รายได้ลดลง 
2. ไม่คุ้มทุน</t>
  </si>
  <si>
    <t xml:space="preserve">ภาควิชาครุศาสตร์เกษตรได้ดำเนินการของดรับนักศึกษาเข้าศึกษาต่อในหลักสูตรนี้ ตั้งแต่ภาคการศึกษาที่ 1 ปีการศึกษา 2563 เป็นต้นไป ซึ่งได้มีมติจากที่ประชุมคณะกรรมการคณะครุศาสตร์อุตสาหกรรมและเทคโนโลยี เห็นชอบให้ดำเนินการดังกล่าวแล้ว 
</t>
  </si>
  <si>
    <t>1. การจัดซื้อจัดจ้างล่าช้า เนื่องจากไม่ได้รับรายละเอียด (spec) ตามที่กำหนดไว้ในแผนจัดซื้อจัดจ้าง 
2. มีการยกเลิกการจัดซื้อจัดจ้างในบางรายการ เนื่องจากมีความคลาดเคลื่อนในรายละเอียด (spec) ทำให้ต้องดำเนินการจัดซื้อจัดจ้างใหม่ 
3. ผู้รับจ้างไม่สามารถปฏิบัติงานได้ตามสัญญา ตามเหตุปัจจัยต่าง ๆ เช่น มีการส่งมอบพื้นที่ช้า มีการแก้ไขงานให้ถูกต้องตามแบบ มีการขยายสัญญา ฯลฯ</t>
  </si>
  <si>
    <t>1. การดำเนินการจัดซื้อ/จัดจ้างล่าช้าไม่ตรงตามแผนที่กำหนด
2. การดำเนินการจัดซื้อจัดจ้างล่าช้ากว่าเดิม
3. ส่งผลกระทบในการของบประมาณในปีต่อไป</t>
  </si>
  <si>
    <t>1. ควรมีมาตรการเร่งรัดการจัดซื้อจัดจ้างที่เป็นข้อกำหนดที่ชัดเจนในเรื่องวัน เวลา การยื่นรายละเอียด (spec) จากผู้บริหารเพื่อให้งานพัสดุสามารถใช้ควบคุมการจัดซื้อจัดจ้างให้เป็นไปตามแผนที่กำหนด
2. ผู้ออกรายละเอียด/ผู้ใช้ ควรตรวจสอบรายละเอียด spec หรือ Tor ให้เรียบร้อยและถูกต้องก่อนส่งข้อมูลมาดำเนินการจัดซื้อจัดจ้างเนื่องจากเป็นการบันทึกข้อมูลในระบบ e-GP จะดำเนินการแก้ไขไม่ได้ถ้าเข้าระบบแล้ว
3.มีมาตรการควบคุมผู้รับเหมาก่อสร้าง ซึ่งผู้ควบคุมงานต้องควบคุมดูแลให้ผู้รับจ้างปฏิบัติตามสัญญา โดยพิจารณาตามสัญญาเนื้องานให้ตรงก่อนส่งมอบงาน และเป็นไปตามงวดงาน ก่อนการตรวจรับ</t>
  </si>
  <si>
    <r>
      <t xml:space="preserve">รับนักศึกษาได้ต่ำกว่าแผนที่กำหนด
หลักสูตรเทคโนโลยีชีวภาพทางการเกษตร (ต่อเนื่อง) </t>
    </r>
    <r>
      <rPr>
        <sz val="13"/>
        <color rgb="FFFF0000"/>
        <rFont val="TH SarabunPSK"/>
        <family val="2"/>
      </rPr>
      <t>รับได้ 26.67%</t>
    </r>
    <r>
      <rPr>
        <sz val="13"/>
        <color rgb="FF000000"/>
        <rFont val="TH SarabunPSK"/>
        <family val="2"/>
      </rPr>
      <t xml:space="preserve"> ของแผน
ปี 2562 แผนรับ 30 (มคอ.2) รับ 8
แผนรับอื่น 20
</t>
    </r>
    <r>
      <rPr>
        <sz val="13"/>
        <color theme="4"/>
        <rFont val="TH SarabunPSK"/>
        <family val="2"/>
      </rPr>
      <t xml:space="preserve">(ปี 2561 รับได้ 53.33%)
(ปี 2560 รับได้ 40.00%)
</t>
    </r>
    <r>
      <rPr>
        <sz val="13"/>
        <color rgb="FF000000"/>
        <rFont val="TH SarabunPSK"/>
        <family val="2"/>
      </rPr>
      <t xml:space="preserve">
</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</si>
  <si>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รองอธิการบดีอาวุโสฝ่ายบริหารวิชาการ/รองอธิการบดีฝ่ายวิชาการและต่างประเทศ/
</t>
    </r>
    <r>
      <rPr>
        <b/>
        <sz val="13"/>
        <color rgb="FF000000"/>
        <rFont val="TH SarabunPSK"/>
        <family val="2"/>
      </rPr>
      <t>ระดับปฏิบัติการ</t>
    </r>
    <r>
      <rPr>
        <sz val="13"/>
        <color rgb="FF000000"/>
        <rFont val="TH SarabunPSK"/>
        <family val="2"/>
      </rPr>
      <t xml:space="preserve">
คณะครุศาสตร์อุตสาหกรรมและเทตโนโลยี</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</si>
  <si>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คณะครุศาสตร์อุตสาหกรรมและเทคโนโลยี</t>
    </r>
  </si>
  <si>
    <t>ไม่มีค่าใช้จ่าย</t>
  </si>
  <si>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คณะสถาปัตยกรรมศาสตร์</t>
    </r>
  </si>
  <si>
    <t xml:space="preserve">วิทยาเขตชุมพรเขตรอุดมศักดิ์
</t>
  </si>
  <si>
    <t>โปรดเลือก</t>
  </si>
  <si>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วิทยาเขตชุมพรเขตรอุดมศักดิ์
</t>
    </r>
  </si>
  <si>
    <t>สำนักบริหารงานวิจัยและนวัตกรรมพระจอมเกล้าลาดกระบัง/ส่วนงานวิชาการ</t>
  </si>
  <si>
    <t>Academic</t>
  </si>
  <si>
    <t>จำนวนของงานวิจัยได้รับการจดหรือยื่นจดทะเบียนฯ ไม่น้อยกว่า 80 ชิ้น/ปี</t>
  </si>
  <si>
    <t>1. อาจารย์ นักวิจัย นักศึกษา ทำวิจัยโดยไม่ไปสืบค้นสิทธิบัตรประเทศต่างๆ มาเป็นฐานความรู้ในการวิจัย ไม่ค่อยคำนึงถึงการนำผลงานไปใช้ประโยชน์อย่างแท้จริง
2. ความร่วมมือกับภาคอุตสาหกรรมเชิงพาณิชย์ลดลง / ผลงานไม่ตรงกับความต้องการของภาคอุตสาหกรรม 
3. จำนวนบุคลากรที่ทำงานด้านทรัพย์สินทางปัญญาไม่เพียงพอ
4. นักวิจัยไม่เข้าใจกระบวนการในการขอรับความคุ้มครองสิทธิในทรัพย์สินทางปัญญา</t>
  </si>
  <si>
    <t>1. งานวิจัยมีโอกาสซ้ำซ้อนกับงานที่ได้มีผู้เปิดเผยไว้แล้วในเอกสารสิทธิบัตร ทำให้เสียงบประมาณไปทำวิจัยเรื่องที่เขารู้กันแล้ว เป็นการเสียเวลา เสียกำลังคน และเสียโอกาสการพัฒนาประเทศ
2. จำนวนงานวิจัย งานออกแบบ งานสร้างสรรค์ ได้รับการยื่นขอจดทะเบียนฯ น้อยลง
3. จำนวนผลงานวิจัยที่สามารถใช้ประโยชน์เชิงพาณิชย์น้อยลง
4. รายได้จากการถ่ายทอดเทคโนโลยีลดลง</t>
  </si>
  <si>
    <t>โอกาส 4 ผลกระทบ 5 = 24 (สูงมาก)</t>
  </si>
  <si>
    <t>1. สนับสนุนให้นักวิจัย ยื่นข้อเสนอโครงการกับแหล่งเงินทุนจากภายนอกเพื่อผลิตผลงานวิจัยที่มีคุณภาพ และต่อยอดสู่ทรัพย์สินทางปัญญา
2. สนับสนุนนักวิจัยยื่นข้อเสนอโครงการในรูปแบบ Matching Fund ร่วมกับภาคอุตสาหกรรม 
3. เพิ่มบุคลากรที่ทำงานด้านทรัพย์สินทางปัญญา หรือส่งเสริมให้เจ้าหน้าที่เข้าร่วมอบรมตัวแทนสิทธิบัตรเพื่อเสริมสร้างความรู้และทักษะการปฏิบัติงานด้านทรัพย์สินทางปัญญาให้เจ้าหน้าที่มีความรู้และปฏิบัติงานด้านทรัพย์สินทางปัญญาได้อย่างมืออาชีพ ลดปัญหาการขาดแคลนบุคลากรที่มีความรู้ความสามารถในการดำเนินกระบวนการขอรับความคุ้มครองทรัพย์สินทางปัญญา เป็นการลดระยะเวลาในการขอจดและขอรับความคุ้มครองให้มีความรวดเร็วและมีประสิทธิภาพมากขึ้น
4. จัดอบรมให้อาจารย์ นักวิจัย นักศึกษา และบุคลากรภายในสถาบันเข้าใจเกี่ยวกับทรัพย์สินทางปัญญา ตลอดจนเข้าในกระบวนการในการขอรับความคุ้มครองสิทธิในทรัพย์สินทางปัญญา และตระหนักในการหลีกเลี่ยงการละเมิดทรัพย์สินทางปัญญาของผู้อื่น หรือป้องกันการไม่ถูกผู้อื่นทำการละเมิดงานของตน โดยเชิญนักวิจัยผู้เชี่ยวชาญให้คำแนะนำในการวางแผนการดำเนินงาน และร่วมทำงานวิจัย เพื่อนำไปสู่การผลิตผลงานที่มีคุณภาพ สามารถได้รับการคุ้มครองทางทรัพย์สินทางปัญญา และนำไปสู่เชิงพาณิชย์
5. สนับสนุนเงินค่าตอบแทนสำหรับบุคลากรที่ขอรับความคุ้มครองทรัพย์สินทางปัญญา</t>
  </si>
  <si>
    <t>ระดับนโยบาย
รองอธิการบดีฝ่ายวิจัยและนวัตกรรม
ระดับปฏิบัติการ
สำนักบริหารงานวิจัยและนวัตกรรมพระจอมเกล้าลาดกระบัง</t>
  </si>
  <si>
    <t>ประมาณ 700,000</t>
  </si>
  <si>
    <t>จำนวนงานวิจัย ได้รับการตีพิมพ์หรือได้รับรางวัลไม่น้อยกว่า 120 ชิ้น/ปี</t>
  </si>
  <si>
    <t>1. อาจารย์ และนักวิจัยสร้างผลงานวิจัยไม่ค่อยคำนึงถึงการนำผลงานไปใช้ประโยชน์อย่างแท้จริง
2. อาจารย์ นักวิจัย เข้าไม่ถึงข้อมูลข่าวสารการจัดงานประกวดต่างๆ
3. งบประมาณสนับสนุนเป็นค่าใช้จ่ายในการไปนำเสนอผลงานวิจัย จัดแสดงผลงานวิจัย ประกวดผลงานไม่เพียงพอ</t>
  </si>
  <si>
    <t xml:space="preserve">ไม่บรรลุเป้าหมายยุทธศาสตร์สู่ TOP 10 ASEAN
</t>
  </si>
  <si>
    <t>1. สนับสนุนให้นักวิจัย ยื่นข้อเสนอโครงการกับแหล่งเงินทุนจากภายนอกเพื่อผลิตผลงานวิจัยที่มีคุณภาพ และต่อยอดสู่ทรัพย์สินทางปัญญา สร้างผลงานวิจัยที่สามารถนำไปใช้ประโยชน์และก่อให้เกิดผลกระทบทางเศรษฐกิจ สังคม และสิ่งแวดล้อม
2. ประชาสัมพันธ์เผยแพร่ข่าวสารการจัดงานประกวดผลงานวิจัย หรือการส่งผลงานวิชาการเพื่อการตีพิมพ์ต่างๆ ในเวทีระดับชาติและนานาชาติ ในช่องทางที่เข้าถึงได้สะดวก รวดเร็ว
3. คัดเลือกผลงานที่มีคุณภาพเข้าร่วมประกวดผลงานวิจัยในเวทีระดับชาติและนานาชาติ สนับสนุนค่าใช้จ่ายสำหรับปรับปรุงผลงานวิจัย ค่าใช้จ่ายการเดินทางไปแสดงผลงานวิจัยในงานนิทรรศการหรือการประกวดต่างๆ และมีการโปรโมทเมื่อนักวิจัยได้นำผลงานไปร่วมประกวดหรือเมื่อรับรางวัลทางสื่อประชาสัมพันธ์ต่างๆ เพื่อสร้างแรงจูงใจและขวัญกำลังใจให้นักวิจัยผลิตผลงานที่มีคุณภาพต่อไป
4. สนับสนุนเงินรางวัลสำหรับบุคลากรที่ได้รับรางวัลผลงานวิจัย ผลงานประดิษฐ์คิดค้น หรือผลงานสร้างสรรค์ ในระดับชาติ และนานาชาติ
5. สนับสนุนเงินรางวัลสำหรับบุคลากรที่ได้รับรางวัลการนำเสนอผลงานในการประชุมวิชาการระดับชาติและนานาชาติ</t>
  </si>
  <si>
    <t>ประมาณ 2,000,000</t>
  </si>
  <si>
    <t>จำนวนผลงานวิจัยตีพิมพ์เผยแพร่ระดับนานาชาติ ต่อจำนวนอาจารย์ประจำและนักวิจัยประจำ ไม่น้อยกว่า 0.8</t>
  </si>
  <si>
    <t>1. อาจารย์ และนักวิจัยสร้างผลงานวิจัยไม่ค่อยคำนึงถึงการนำผลงานไปใช้ประโยชน์อย่างแท้จริง
2. ระยะเวลาตั้งแต่เริ่มทำวิจัยจนกระทั่งได้รับการตีพิมพ์นั้นต้องใช้เวลานาน โดยเฉพาะการตีพิมพ์ในวารสารระดับนานาชาติ
3. ปัญหาด้านภาษา บุคลากรยัง ขาดความรู้ทักษะ เรื่องภาษาต่างประเทศ
4. ภาระงานนอกเหนือจากภารกิจด้านงานวิจัยมากเกินไป</t>
  </si>
  <si>
    <t>โอกาส 4 ผลกระทบ 4 = 22 (สูงมาก)</t>
  </si>
  <si>
    <t>1. ปรับปรุงระเบียบการให้ทุนโดยให้ความสำคัญกับความสำคัญของปัญหาการวิจัย การทบทวนวรรณกรรม และการนำไปใช้ประโยชน์ 
2. ปรับปรุงระบบติดตามประเมินผลงานวิจัยหลังจากได้รับทุนให้ผู้วิจัยส่งรายงานตามเวลาที่กำหนด
3. บริการคลินิกวิจัย ให้คำปรึกษาเกี่ยวกับการใช้ภาษาอังกฤษเขียนบทความวิจัย เพื่อตีพิมพ์ในวารสารวิชาการและการประชุมวิชาการระดับนานาชาติ สำหรับอาจารย์ นักวิจัยและนักศึกษา
4. ค่าสนับสนุนการตีพิมพ์บทความวิจัยในวารสารวิชาการระดับนานาชาติ</t>
  </si>
  <si>
    <t>ประมาณ 8,000,000</t>
  </si>
  <si>
    <t>Social</t>
  </si>
  <si>
    <t>ร้อยละของจำนวนโครงการบริการวิชาการที่แก้ไขปัญหาสังคมหรือสร้างความเข้มแข็งให้สังคมไม่น้อยกว่าร้อยละ 80 
โดยโครงการต้องตอบโจทย์เป้าหมายของ SDG ด้านใดด้านหนึ่ง (รายละเอียดอยู่ในเกณฑ์ประเมินความเสี่ยง)</t>
  </si>
  <si>
    <t>1. บุคลากรของคณะ ทั้งสายวิชาการ และสายสนับสนุนมีภาระงานต้องรับผิดชอบหลักค่อนข้างมาก ทำให้ส่วนร่วมของบุคลากรทุกระดับในงานด้านบริการทางวิขาการยังไม่เต็มที่ ยังขาดการบูรณาการการบริการวิชาการเข้ากับการเรียนการสอน และงานวิจัยหรืองานสร้างสรรค์</t>
  </si>
  <si>
    <t>ไม่บรรลุเป้าหมายยุทธศาสตร์สู่ TOP 10 ASEAN</t>
  </si>
  <si>
    <t>1. ดำเนินการจัดโครงการส่งเสริมงานบริการวิชาการเพื่อการบูรณาการ เพื่อให้ความรู้ความเข้าใจและขั้นตอนการดำเนินงานต่าง ๆ ที่เกี่ยวข้องกับการให้บริการวิชาการ รวมถึงการดำเนินงานต่างๆ ที่ส่งเสริมสอดคล้องกับนโยบายภาครัฐและเอกชนเพื่อตอบโจทย์ของรัฐบาล</t>
  </si>
  <si>
    <t>ประมาณ 120,000</t>
  </si>
  <si>
    <t>Industrial</t>
  </si>
  <si>
    <t>รายได้จากบริการวิชาการไม่ต่ำกว่า 1,100 ล้านบาท</t>
  </si>
  <si>
    <t>1.ความร่วมมือของภาคอุตสาหกรรมยังไม่มีช่องทางที่หลากหลาย
2. อาจารย์ที่ทำงานบริการวิชาการอยู่เดิมเกษียณไป อาจารย์/นักวิจัยรุ่นใหม่ ไม่ค่อยมีความร่วมมือกับหน่วยงานภายนอก 
3. บุคลากรของคณะ ทั้งสายวิชาการ และสายสนับสนุนมีภาระงานต้องรับผิดชอบหลักค่อนข้างมาก ทำให้ส่วนร่วมของบุคลากรทุกระดับในงานด้านบริการทางวิขาการยังไม่เต็มที่</t>
  </si>
  <si>
    <t>เงินรายได้จากบริการวิชาการลดลง</t>
  </si>
  <si>
    <t>1. เพิ่มความร่วมมือกับภาคอุตสาหกรรม ในช่องทางต่างๆ
2. นำเสนอผลงานวิจัยของอาจารย์ในงานนิทรรศการต่างๆ เพื่อเปิดโอกาสให้ผู้ประกอบการหรือหน่วยงานภายนอกนำผลงานวิจัยไปต่อยอดเชิงพาณิชย์ 
3. ดำเนินการจัดโครงการส่งเสริมงานบริการวิชาการเพื่อการบูรณาการ เพื่อให้ความรู้ความเข้าใจและขั้นตอนการดำเนินงานต่าง ๆ ที่เกี่ยวข้องกับการให้บริการวิชาการ รวมถึงการดำเนินงานต่างๆ ที่ส่งเสริมสอดคล้องกับนโยบายภาครัฐและเอกชนเพื่อตอบโจทย์ของรัฐบาล</t>
  </si>
  <si>
    <t>ประมาณ 1,500,000</t>
  </si>
  <si>
    <t xml:space="preserve">เงินสนับสนุนงานวิจัยหรืองานสร้างสรรค์จากหน่วยงานภายนอกต่อจำนวนอาจารย์ประจำไม่ต่ำกว่า 500,000 บาท 
</t>
  </si>
  <si>
    <t>1. อาจารย์ นักวิจัย นักศึกษา ทราบข่าวการเปิดรับข้อเสนองานวิจัยจากแหล่งทุนภายนอกล่าช้า 
2. ความร่วมมือกับภาคอุตสาหกรรมยังไม่เพียงพอ ทำให้เขียนข้อเสนอโครงการส่งไม่ทันตามกำหนดการปิดรับสมัคร
3. มีการปรับเปลี่ยนโครงสร้างหน่วยงานให้ทุนวิจัย และโยบายการให้ทุนของวิจัยประเทศมีการปรับรูปใหม่</t>
  </si>
  <si>
    <t>เงินสนับสนุนงานวิจัยภายนอกลดลง</t>
  </si>
  <si>
    <t xml:space="preserve">1. จัดหาแหล่งเงินทุนจากภายนอก ประชาสัมพันธ์ทุนวิจัย ข้อมูลระบบแผน และแนวทางการจัดสรรงบประมาณในช่องทางที่นักวิจัยสามารถเข้าถึงข่าวสารข้อมูลได้สะดวกและรวดเร็วที่สุด
2. สนับสนุนนักวิจัยยื่นข้อเสนอโครงการในรูปแบบ Matching Fund ร่วมกับภาคอุตสาหกรรม เพื่อเพิ่มความร่วมมือกับภาคอุตสาหกรรม
3. และมีการเชิญผู้เชี่ยวชาญ หน่วยงานแหล่งทุนวิจัยภายนอก ผู้ประกอบการ เข้ามาอบรม/บรรยายให้ความรู้กับอาจารย์ นักวิจัยสถาบัน
</t>
  </si>
  <si>
    <t>ประมาณ 200,000</t>
  </si>
  <si>
    <r>
      <t xml:space="preserve">จำนวนของงานวิจัย หรือสิ่งประดิษฐ์หรือผลงานนวัตกรรม หรือแบบผลิตภัณฑ์ หรืองานสร้างสรรค์ที่ยื่นขอหรือได้รับการจดทะเบียน จดแจ้ง ขึ้นทะเบียน ทรัพย์สินทางปัญญา ไม่เป็นไปตามเป้าหมาย
</t>
    </r>
    <r>
      <rPr>
        <b/>
        <sz val="13"/>
        <color rgb="FFFF0000"/>
        <rFont val="TH SarabunPSK"/>
        <family val="2"/>
      </rPr>
      <t>ความเสี่ยง</t>
    </r>
  </si>
  <si>
    <r>
      <t xml:space="preserve">จำนวนงานวิจัย หรืองานออกแบบ หรืองานสร้างสรรค์ หรือสิ่งประดิษฐ์ของอาจารย์ ที่ได้รับรางวัลระดับชาติหรือนานาชาติ ไม่เป็นไปตามเป้าหมาย
</t>
    </r>
    <r>
      <rPr>
        <b/>
        <sz val="13"/>
        <color rgb="FFFF0000"/>
        <rFont val="TH SarabunPSK"/>
        <family val="2"/>
      </rPr>
      <t>ความเสี่ยง</t>
    </r>
  </si>
  <si>
    <r>
      <t xml:space="preserve">จำนวนผลงานวิจัยตีพิมพ์เผยแพร่ระดับนานาชาติ ต่อจำนวนอาจารย์ประจำและนักวิจัยประจำไม่เป็นไปตามเป้าหมาย
</t>
    </r>
    <r>
      <rPr>
        <b/>
        <sz val="13"/>
        <color rgb="FFFF0000"/>
        <rFont val="TH SarabunPSK"/>
        <family val="2"/>
      </rPr>
      <t>ความเสี่ยง</t>
    </r>
  </si>
  <si>
    <r>
      <t xml:space="preserve">ร้อยละของจำนวนโครงการบริการวิชาการที่แก้ไขปัญหาสังคมหรือสร้างความเข้มแข็งให้สังคมไม่เป็นไปตามเป้าหมายที่กำหนด
</t>
    </r>
    <r>
      <rPr>
        <b/>
        <sz val="13"/>
        <color rgb="FFFF0000"/>
        <rFont val="TH SarabunPSK"/>
        <family val="2"/>
      </rPr>
      <t>ความเสี่ยง</t>
    </r>
  </si>
  <si>
    <r>
      <t xml:space="preserve">จำนวนรายได้จากบริการวิชาการไม่เป็นไปตามเป้าหมายที่กำหนด
</t>
    </r>
    <r>
      <rPr>
        <b/>
        <sz val="13"/>
        <color rgb="FFFF0000"/>
        <rFont val="TH SarabunPSK"/>
        <family val="2"/>
      </rPr>
      <t>ความเสี่ยง</t>
    </r>
    <r>
      <rPr>
        <sz val="13"/>
        <color rgb="FF000000"/>
        <rFont val="TH SarabunPSK"/>
        <family val="2"/>
      </rPr>
      <t xml:space="preserve">
</t>
    </r>
  </si>
  <si>
    <r>
      <t xml:space="preserve">เงินสนับสนุนงานวิจัยหรืองานสร้างสรรค์จากหน่วยงานภายนอกต่อจำนวนอาจารย์ประจำไม่เป็นไปตามเป้าหมายที่กำหนด
</t>
    </r>
    <r>
      <rPr>
        <b/>
        <sz val="13"/>
        <color rgb="FFFF0000"/>
        <rFont val="TH SarabunPSK"/>
        <family val="2"/>
      </rPr>
      <t>ความเสี่ยง</t>
    </r>
  </si>
  <si>
    <r>
      <rPr>
        <b/>
        <sz val="13"/>
        <color rgb="FF000000"/>
        <rFont val="TH SarabunPSK"/>
        <family val="2"/>
      </rPr>
      <t>ระดับนโยบาย</t>
    </r>
    <r>
      <rPr>
        <sz val="13"/>
        <color rgb="FF000000"/>
        <rFont val="TH SarabunPSK"/>
        <family val="2"/>
      </rPr>
      <t xml:space="preserve">
รองอธิการบดีฝ่ายวิจัยและนวัตกรรม
</t>
    </r>
    <r>
      <rPr>
        <b/>
        <sz val="13"/>
        <color rgb="FF000000"/>
        <rFont val="TH SarabunPSK"/>
        <family val="2"/>
      </rPr>
      <t>ระดับปฏิบัติการ</t>
    </r>
    <r>
      <rPr>
        <sz val="13"/>
        <color rgb="FF000000"/>
        <rFont val="TH SarabunPSK"/>
        <family val="2"/>
      </rPr>
      <t xml:space="preserve">
สำนักบริหารงานวิจัยและนวัตกรรมพระจอมเกล้าลาดกระบัง</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</si>
  <si>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วิทยาลัยนาโนเทคโนโลยีพระจอมเกล้าลาดกระบัง
</t>
    </r>
  </si>
  <si>
    <t>1.แนวโน้มประชากรวัยเรียนลดลง 
2.ช่องทางการประชาสัมพันธ์ยังไม่หลากหลาย 
3.วิทยาลัยเน้นคุณภาพของนักศึกษาแรกเข้าเป็นหลัก จึงเลือกรับนักศึกษาน้อยกว่าจำนวนผู้สมัครเป็นจำนวนมาก 
4.นักศึกษาผ่านการคัดเลือกสละสิทธิ์ เนื่องจากได้รับคัดเลือกเข้าศึกษาในสถาบันที่มีชื่อเสียงมากกว่า 
5.จำนวนนักศึกษาที่อยู่ในแผนการรับนักศึกษาเกินจากสภาวะการณ์ที่รับได้จริงเป็นจำนวนมาก</t>
  </si>
  <si>
    <t>1. ไม่คุ้มทุน 
2. ปิดหลักสูตร 
3. รายได้ลดลง</t>
  </si>
  <si>
    <t>1. ปรับปรุงหลักสูตรวิศวกรรมการบินและนักบินพาณิชย์
2. ปรับปรุงระบบ/วิธีการคัดเลือกนักศึกษา "โครงการค่ายเตรียมความพร้อมวิศวกรรมการบินและนักบินพาณิชย์" โดยดำเนินการในวันเสาร์แรกของทุกเดือน
3. เพิ่มช่องทางการรับเข้าศึกษา โดยร่วมมือกับ Oversea Agency ในการรับนักศึกษาต่างชาติ
4. ปรับปรุงรอบการรับสมัคร
5. เพิ่มช่องทางประชาสัมพันธ์หลักสูตร โดยเพิ่มช่องการสื่อสารผ่านช่องทางการสื่อสารออนไลน์และสื่อโซเชียล(Social media) มากขึ้นเพื่อให้เข้าถึงนักเรียนกลุ่มเป้าหมายที่จะสมัครเข้าเรียน</t>
  </si>
  <si>
    <t>- ค่าประชาสัมพันธ์ (ร่วมกับความเสี่ยงที่2) ประมาณ1,000,000บาท
- ค่าจัดโครงการค่ายวิศวกรรมการบิน ประมาณ200,000บาท</t>
  </si>
  <si>
    <t>1. จัดกิจกรรม Open House เพื่อประชาสัมพันธ์และให้ข้อมูลเกี่ยวกับหลักสูตร อาชีพและแนวโน้มของตลาดแรงงานในอนาคต 
2. ปรับปรุงระบบ/วิธีการคัดเลือกนักศึกษา และปรับปรุงรอบการรับสมัคร
3. สร้างความร่วมมือกับสถาบันการศึกษาในต่างประเทศเพื่อให้นักศึกษามีโอกาสไปแลกเปลี่ยนด้านวิชาการ/ทำวิจัย 
4. เพิ่มช่องทางการรับเข้าศึกษา โดยร่วมมือกับ Oversea Agency ในการรับนักศึกษาต่างชาติ
5. เพิ่มช่องทางประชาสัมพันธ์หลักสูตร โดยเพิ่มช่องการสื่อสารผ่านช่องทางการสื่อสารออนไลน์และสื่อโซเชียล (Social media) มากขึ้นเพื่อให้เข้าถึงนักเรียนกลุ่มเป้าหมายที่จะสมัครเข้าเรียน</t>
  </si>
  <si>
    <t>- ค่าประชาสัมพันธ์ (ร่วมกับความเสี่ยงที่1) ประมาณ1,000,000บาท</t>
  </si>
  <si>
    <r>
      <t xml:space="preserve">รับนักศึกษาได้ต่ำกว่าแผนที่กำหนด
หลักสูตรวิศวกรรมการบินและนักบินพาณิชย์ </t>
    </r>
    <r>
      <rPr>
        <sz val="13"/>
        <color rgb="FFFF0000"/>
        <rFont val="TH SarabunPSK"/>
        <family val="2"/>
      </rPr>
      <t>รับได้ 41%</t>
    </r>
    <r>
      <rPr>
        <sz val="13"/>
        <color rgb="FF000000"/>
        <rFont val="TH SarabunPSK"/>
        <family val="2"/>
      </rPr>
      <t xml:space="preserve"> ของแผน
ปี 2562 แผนรับ 100 (มคอ.2) รับ 41 คน
</t>
    </r>
    <r>
      <rPr>
        <sz val="13"/>
        <color theme="3" tint="0.39997558519241921"/>
        <rFont val="TH SarabunPSK"/>
        <family val="2"/>
      </rPr>
      <t xml:space="preserve">(ปี 2561 รับได้ 74.0%)
(ปี 2560 รับได้ 62.5%)
</t>
    </r>
    <r>
      <rPr>
        <sz val="13"/>
        <color rgb="FF000000"/>
        <rFont val="TH SarabunPSK"/>
        <family val="2"/>
      </rPr>
      <t xml:space="preserve">
</t>
    </r>
  </si>
  <si>
    <r>
      <t xml:space="preserve">รับนักศึกษาได้ต่ำกว่าแผนที่กำหนด
หลักสูตรการจัดการโลจิสติกส์ (นานาชาติ) </t>
    </r>
    <r>
      <rPr>
        <sz val="13"/>
        <color rgb="FFFF0000"/>
        <rFont val="TH SarabunPSK"/>
        <family val="2"/>
      </rPr>
      <t>รับได้ 45%</t>
    </r>
    <r>
      <rPr>
        <sz val="13"/>
        <color rgb="FF000000"/>
        <rFont val="TH SarabunPSK"/>
        <family val="2"/>
      </rPr>
      <t xml:space="preserve"> ของแผน
ปี 2562 แผนรับ 40 (มคอ.2) รับ 18 คน
</t>
    </r>
    <r>
      <rPr>
        <sz val="13"/>
        <color theme="3" tint="0.39997558519241921"/>
        <rFont val="TH SarabunPSK"/>
        <family val="2"/>
      </rPr>
      <t>(ปี 2561 รับได้ 60.0%)</t>
    </r>
    <r>
      <rPr>
        <sz val="13"/>
        <color rgb="FF000000"/>
        <rFont val="TH SarabunPSK"/>
        <family val="2"/>
      </rPr>
      <t xml:space="preserve">
</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</si>
  <si>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t>
    </r>
    <r>
      <rPr>
        <b/>
        <sz val="13"/>
        <color rgb="FF000000"/>
        <rFont val="TH SarabunPSK"/>
        <family val="2"/>
      </rPr>
      <t>ระดับปฏิบัติการ</t>
    </r>
    <r>
      <rPr>
        <sz val="13"/>
        <color rgb="FF000000"/>
        <rFont val="TH SarabunPSK"/>
        <family val="2"/>
      </rPr>
      <t xml:space="preserve">
วิทยาลัยอุตสาหกรรมการบินบานาชาติ</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</si>
  <si>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t>
    </r>
    <r>
      <rPr>
        <b/>
        <sz val="13"/>
        <color rgb="FF000000"/>
        <rFont val="TH SarabunPSK"/>
        <family val="2"/>
      </rPr>
      <t>ระดับปฏิบัติการ</t>
    </r>
    <r>
      <rPr>
        <sz val="13"/>
        <color rgb="FF000000"/>
        <rFont val="TH SarabunPSK"/>
        <family val="2"/>
      </rPr>
      <t xml:space="preserve">
วิทยาลัยอุตสาหกรรมการบินนานาชาติ</t>
    </r>
  </si>
  <si>
    <t>Impact</t>
  </si>
  <si>
    <t>ไม่ได้ใช้งบประมาณ</t>
  </si>
  <si>
    <t>คะแนนการประเมินคุณธรรมและความโปร่งใสไม่น้อยกว่าร้อยละ 85</t>
  </si>
  <si>
    <t>ผลประเมินตามกรอบ ITA ไม่เป็นไปตามเกณฑ์ที่กำหนดไว้</t>
  </si>
  <si>
    <t>1. คุณธรรมและความโปร่งใสของสถาบันไม่อยู่ในเกณฑ์มาตรฐาน 
2. ภาพลักษณ์ ชื่อเสียงของสถาบันเสื่อมเสีย</t>
  </si>
  <si>
    <t>1. การสร้างจิตสำนึกและค่านิยมในการต่อต้านการทุจริตให้กับบุคลากร
2. มาตรการป้องกันการทุจริต (กลไกการแจ้งเหตุหรือเบาะแส, จดหมายทางไปรษณีย์, การรายงานการทุจริต, การสอบสวน, การลงโทษและเยียวยา, การเปิดเผยข้อมูล)
3.จัดโครงการอบรมเสริมสร้างความรู้ความเข้าใจเกี่ยวกับแนวทางและกรอบการประเมินคุณธรรมและความโปร่งใสของหน่วยงานภาครัฐ(ITA) 
4. มีการจัดทำปฏิทินการประเมินคุณธรรมและความโปร่งใสในการดำเนินงาน ของสถาบัน</t>
  </si>
  <si>
    <t>ค่าใช้จ่ายจัดโครงการอบรม 7,800 บาท</t>
  </si>
  <si>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สำนักงานบริหารวิชาการและคุณภาพการศึกษา/ทุกส่วนงาน</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</si>
  <si>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วิทยาลัยนวัตกรรมการผลิตขั้นสูง</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</si>
  <si>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คณะเทคโนโลยีการเกษตร</t>
    </r>
  </si>
  <si>
    <r>
      <t xml:space="preserve">ผลการประเมินคุณธรรมและความโปร่งใสในการดำเนินการของสถาบันไม่เป็นไปตามเกณฑ์
</t>
    </r>
    <r>
      <rPr>
        <b/>
        <sz val="13"/>
        <color rgb="FFFF0000"/>
        <rFont val="TH SarabunPSK"/>
        <family val="2"/>
      </rPr>
      <t>ความเสี่ยง</t>
    </r>
  </si>
  <si>
    <t>ไม่มีค่าใช้จ่ายในการดำเนินการ</t>
  </si>
  <si>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สำนักงานบริหารทรัพยากรกายภาพและสิ่งแวดล้อม</t>
    </r>
  </si>
  <si>
    <t>รายงานผลการบริหารความเสี่ยงและควบคุมภายใน รอบระยะเวลา 6 เดือน ประจำปีงบประมาณ 2563 (1 ตุลาคม 2562 - 30 มีนาคม 2563)</t>
  </si>
  <si>
    <t>ชื่อเหตุการณ์เสี่ยง 
(ความเสี่ยง)</t>
  </si>
  <si>
    <t>ความเสี่ยง 
(ด้าน)</t>
  </si>
  <si>
    <t>เป้าหมายการบริการความเสี่ยง</t>
  </si>
  <si>
    <t>ปัจจัยเสี่ยง 
(สาเหตุ)</t>
  </si>
  <si>
    <t>กิจกรรมควบคุม</t>
  </si>
  <si>
    <t>การประเมินผลการควบคุม</t>
  </si>
  <si>
    <t>ผลการดำเนินการและระยะเวลาดำเนินการ</t>
  </si>
  <si>
    <t>ผลการดำเนินการและระยะเวลาดำเนินการ (รายละเอียดการดำเนินการ)</t>
  </si>
  <si>
    <t>โอกาส, ผลกระทบ = ลำดับความเสี่ยง (ระดับความเสี่ยง) 
ก่อนการจัดการ</t>
  </si>
  <si>
    <t>โอกาส, ผลกระทบ = ลำดับความเสี่ยง (ระดับความเสี่ยง) 
หลังการจัดการ</t>
  </si>
  <si>
    <t>ปัญหาและอุปสรรค / แนวทางแก้ไข</t>
  </si>
  <si>
    <t>หมายเหตุ 
(งบประมาณ/ค่าใช้จ่าย)</t>
  </si>
  <si>
    <t>ค่าใช้จ่ายที่เกิดขึ้นจริง 
(ถ้าไม่มีให้ระบุว่าไม่ใช้งบประมาณ)</t>
  </si>
  <si>
    <t>O : ได้ผลแต่ยังไม่สมบูรณ์</t>
  </si>
  <si>
    <t>อยู่ระหว่างดำเนินการ</t>
  </si>
  <si>
    <t>1. จัดซื้อครุภัณฑ์ชุดเครื่องมือเคลือบผิวฟิมล์บางโดยการระเหยด้วยอิเล็กทรอน (ไตรมาศ 1/2563 ถึงปัจจุบัน) ตามวันเวลาที่กำหนด</t>
  </si>
  <si>
    <t>การส่งของอาจมีการล่าช้าเนื่องจากวิกฤตโรคระบาด COVID-19</t>
  </si>
  <si>
    <t>คณะแพทยศาสตร์</t>
  </si>
  <si>
    <t>ไม่ใช้</t>
  </si>
  <si>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คณะแพทยศาสตร์</t>
    </r>
  </si>
  <si>
    <t>1. เงินงบประมาณแผ่นดินสามารถผูกพันสัญญาตามกำหนด 
2. เงินรายได้ มี 1 รายการที่ยังอยู่หาผู้ผลิตรายใหม่อยู่ เนื่องจากผู้ผลิตรายเดิมยกเลิกการผลิต</t>
  </si>
  <si>
    <t>เงินรายได้ มี 1 รายการที่ยังอยู่หาผู้ผลิตรายใหม่อยู่ เนื่องจากผู้ผลิตรายเดิมยกเลิกการผลิต</t>
  </si>
  <si>
    <t>1. รายละเอียดขอบเขตของงาน (TOR) ล่าช้า
2. ผู้รับจ้างปฎิบัติงานไม่เป็นไปตามกำหนดระยะเวลาของสัญญา</t>
  </si>
  <si>
    <t xml:space="preserve">1. กระบวนการจัดซื้อจัดจ้างเกิดความล่าช้า
2. ไม่ทันต่อความต้องการใช้งานของหน่วยงาน
3. ไม่สามารถเบิกจ่ายเงินได้ตามแผน
</t>
  </si>
  <si>
    <t>1. มีมาตราการเร่งรัดการกำหนดรายละเอียดขอบเขตของงาน (TOR) ให้เป็นไปตามแผนจัดซื้อจัดจ้าง 
2. มีมาตรการควบคุมผู้รับจ้างให้ปฏิบัติตามสัญญา</t>
  </si>
  <si>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
</t>
    </r>
    <r>
      <rPr>
        <b/>
        <sz val="13"/>
        <color rgb="FF000000"/>
        <rFont val="TH SarabunPSK"/>
        <family val="2"/>
      </rPr>
      <t>ระดับปฏิบัติการ</t>
    </r>
    <r>
      <rPr>
        <sz val="13"/>
        <color rgb="FF000000"/>
        <rFont val="TH SarabunPSK"/>
        <family val="2"/>
      </rPr>
      <t xml:space="preserve">
สำนักงานพัสดุ</t>
    </r>
  </si>
  <si>
    <t>คณะอุตสาหกรรมอาหาร</t>
  </si>
  <si>
    <t>/ : ได้ผลตามที่คาดหมาย</t>
  </si>
  <si>
    <t>ดำเนินการแล้วเสร็จ</t>
  </si>
  <si>
    <t>ดำเนินการจัดซื้อจัดจ้างเป็นไปตามแผนที่กำหนด โดยสามารถก่อหนี้ผูกพันแล้วเสร็จภายในไตรมาสที่ 2 (31 มีนาคม 2563)</t>
  </si>
  <si>
    <t>โอกาส 1 ผลกระทบ 1 = 1 (ต่ำ)</t>
  </si>
  <si>
    <t>ไม่มี</t>
  </si>
  <si>
    <t>ดำเนินการจัดซื้อ/จัดจ้าง เป็นไปตามแผนที่กำหนด โดยก่อหนี้ผูกพันแล้วเสร็จภายในไตรมาสที่ 2 (มีนาคม 2563)</t>
  </si>
  <si>
    <t>1. มีการจัดทำfocus group เพื่อเสริมสร้างความรู้ความเข้าใจ ในเรื่องข้อคำถามและช่องทางการตอบข้อคำถาม</t>
  </si>
  <si>
    <t>ค่าใช้จ่ายตามจริง ในการจัดอบอม 7,800 บาท</t>
  </si>
  <si>
    <t>1. มีการจัดโครงการสร้างจิตสำนึกให้กับบุคลากรและนักศึกษา โครงการลูกพระจอมโปร่งใส ห่างไกลยาเสพติด พิชิตความปลอดภัย สร้างวินัยจราจร 
2. มีการจัดทำประกาศสถาบันฯ เรื่อง หลักเกณฑ์ มาตรการและแนวทางปฏิบัติในการจัดการเรื่องร้องเรียน 
3. โครงการเสริมสร้างคุณธรรมและความโปรงใสในการดำเนินงานของหน่วยงานภาครัฐ (Integrity and Transparency Assessment:ITA) หัวข้อ การเสริมสร้างความรู้ ความเข้าใจเกี่ยวกับแนวทางและกรอบการประเมิน ITA 
4. มีการจัดทำปฎิทินการประเมินคุณธรรมและความโปร่งใสในการดำเนินงาน สถาบันเทคโนโลยีพระจอมเกล้าเจ้าคุณทหารลาดกระบัง ประจำปีงบประมาณ พ.ศ. 2563</t>
  </si>
  <si>
    <t>x : ไม่ได้ผลตามที่คาดหมาย</t>
  </si>
  <si>
    <t>1. อาจารย์ผู้รับผิดชอบหลักสูตรได้มีการปรับปรุงหลักสูตรจุลชีววิทยาอุตสาหกรรม (นานาชาติ) 
เป็นหลักสูตร
ชื่อหลักสูตร (ไทย):จุลชีววิทยาประยุกต์
ชื่อหลักสูตร (อังกฤษ): Applied Microbiology
รูปแบบการศึกษา: ทวิภาค (4 ชั้น)
ความร่วมมือกับต่างสถาบัน:มีความร่วมมือในรูปแบบหลักสูตร 4+1 
(ปริญญาตรี 4 ปี และ ปริญญาโท 1 ปี) กับภาควิชาอาหารเคมี 
คณะเภสัชศาสตร์ มหาวิทยาลัยมหิดล 
โดยนักศึกษาที่เรียนในโปรแกรม 4+1 เมื่อจบการศึกษา
ตามที่กำหนดไว้ในหลักสูตรจะได้รับปริญญา
1. ปริญญาตรีสาขา Bachelor of Science in Applied Microbiology 
(International program) จากสถาบันเทคโนโลยีพระจอมเกล้าเจ้าคุณทหารลาดกระบัง
2. Master of Science in Nutraceuticals and Functional Foods 
(International Program) จากมหาวิทยาลัยมหิดล
โดยการปรับปรุงหลักสูตรมีการนำ ELO ที่ได้จากการสอบถามกลุ่มผู้ใช้บัณฑิต 
มาเป็นเครื่องมือในการปรับปรุงหลักสูตร 
2. สร้างความร่วมมือกับหลักสูตร Master of Science in Nutraceuticals and Functional Foods (International Program) ภาควิชาอาหารเคมี คณะเภสัชศาสตร์ 
มหาวิทยาลัยมหิดล เพื่อศึกษาความเป็นไปได้ในการสร้างหลักสูตรร่วม</t>
  </si>
  <si>
    <t>1. ต้องการสร้างความร่วมมือระดับนานาชาติ กับหลักสูตรต่างประเทศ แต่ยังไม่สามารถหาหลักสูตรที่เหมาะสมได้ /แนวทางแก้ไข อาจารย์ผู้รับผิดชอบหลักสูตร และอาจารย์ประจำหลักสูตรเร่งสร้างความร่วมมือกับหลักสูตรในต่างประเทศให้มากขึ้น</t>
  </si>
  <si>
    <t>1.ดำเนินการแล้วเสร็จตามระยะเวลา ของแผนที่กำหนดไว้ (ทำสัญญาแล้วเสร็จภายในวันที่ 31 มีค.63)</t>
  </si>
  <si>
    <t>โอกาส 3 ผลกระทบ 1 = 5 (ปานกลาง)</t>
  </si>
  <si>
    <t>1.ดำเนินการเร่งรัดให้จัดส่งรายละเอียดของครุภัณฑ์ให้เป็นไปตามแผน</t>
  </si>
  <si>
    <t>1. เป็นหลักสูตรสหวิทยาการที่ครอบคลุมการต่อยอดจากหลักสูตรเดิมของนักศึกษาช่างอุตสาหกรรมในระดับ ปวส. หลากหลายสาขา แต่ปัจจุบันมีการเปิดหลักสูตร วศ.บ.ต่อเนื่อง ทางวิศวกรรมสาขาอื่นๆ เพิ่มมากขึ้น ทำให้นักศึกษา ปวส. บางสาขาจึงเลือกไปสมัครหลักสูตรที่ตรงกับสาขาที่จบมามากกว่า 2. นักศึกษา ปวส.ทางสายช่างกลเกษตรที่เป็นกลุ่มเป้าหมายหลักกลุ่มหนึ่ง ยังมีความสนใจเรียนต่อทางด้านวิศวกรรมที่น้อย</t>
  </si>
  <si>
    <t>ณ ขณะนี้กำลังอยู่ในขั้นตอนของการสอบสัมภาษณ์นักศึกษาใหม่ และคาดว่าน่าจะสามารถคัดเลือกนักศึกษาได้ตามจำนวนที่กำหนดไว้ในแผน ขณะนี้รับนักศึกษารอบที่ 1 มาแล้วจำนวน 14 คน และกำลังรอสอบสัมภาษณ์รอบที่ 2 อีกจำนวน 21 คน ในขณะที่แผนการรับนักศึกษาปี 2563 (มคอ.2) มีแผนรับ 35 คน</t>
  </si>
  <si>
    <t>ผลการดำเนินงานค่อนข้างเป็นไปตามแผนงานที่กำหนดไว้</t>
  </si>
  <si>
    <t>ณ ขณะนี้กำลังอยู่ในขั้นตอนของการรับนักศึกษาใหม่ โดยในรอบที่ 1 มีนักศึกษายืนยันสิทธิ์และชำระเงินมาแล้วจำนวน 23 คน และกำลังรอสอบสัมภาษณ์และยืนยันสิทธิ์ในรอบที่ 2 อีกจำนวน 10 คน ในขณะที่แผนการรับนักศึกษาปี 2563 (มคอ.2) มีแผนรับ 65 คน</t>
  </si>
  <si>
    <t>เนื่องจากเป็นหลักสูตรหลักและย้ายมาจากวิทยาลัยนานาชาติ (เดิม) ทำให้การกำหนดแผนการรับนักศึกษามีตัวเลขที่ค่อนข้างสูงกว่าการรับนักศึกษาจริง แนวทางการแก้ไข ผู้บริหารหลักสูตรกำลังจะปรับปรุงหลักสูตรใหม่หลังจากที่ย้ายมาที่คณะวิศวกรรมศาสตร์ โดยจะมีการปรับแผนการรับนักศึกษาให้สอดคล้องกับจำนวนนักศึกษาที่ต้องการรับจริงมากยิ่งขึ้นด้วย</t>
  </si>
  <si>
    <t>ณ ขณะนี้กำลังอยู่ระหว่างการดำเนินการเบิกจ่ายงบลงทุนเพื่อให้เป็นไปตามเป้าหมายมากที่สุด ขณะนี้ (รอบระยะเวลา 6 เดือน) ผลการเบิกจ่ายงบลงทุนของคณะวิศวกรรมศาสตร์อยู่ที่ประมาณ 80% ของแผน</t>
  </si>
  <si>
    <t>การดำเนินการเพื่อการเบิกจ่ายงบลงทุนอาจมีความล่าช้ากว่าปกติเนื่องจากต้องประสานงานกับหลายหน่วยงาน โดยเฉพาะในช่วงเวลานี้ที่มีปัญหาการแพร่ระบาดของโรค COVID 19</t>
  </si>
  <si>
    <t>จากมติคณะกรรมการประจำคณะครุศาสตร์อุตสาหกรรมและเทคโนโลยี ครั้งที่ 1/2563 เรื่อง ของดการรับนักศึกษาระดับปริญญาตรี 
(ระยะเวลา : 8 ม.ค. 63) 
และมติสภาสถาบันเทคโนโลยีพระจอมเกล้าเจ้าคุณทหารลาดกระบัง ครั้งที่ 3/2563 เรื่อง ขอเสนอพิจารณาอนุมัติการงดรับนักศึกษา หลักสูตรระดับปริญญาตรี ของคณะครุศาสตร์อุตสาหกรรมและเทคโนโลยี โดยมติที่ประชุมได้อนุมัติให้คณะครุศาสตร์อุตสาหกรรมและเทคโนโลยี งดรับนักศึกษาระดับปริญญาตรี เพื่อปิดหลักสูตรเทคโนโลยีบัณฑิต สาขาวิชาเทคโนโลยีชีวภาพทางการเกษตร (ต่อเนื่อง) (หลักสูตรใหม่ พ.ศ. 2560) ตั้งแต่ภาคการศึกษาที่ 1 ปีการศึกษา 2563 (ระยะเวลา : ๑๗ มี.ค.๖๓)
ดังนั้น ทางภาควิชาครุศาสตร์เกษตรจึงไม่มีการเปิดรับสมัครสอบคัดเลือกเข้าศึกษาต่อระดับปริญญาตรี หลักสูตรเทคโนโลยีบัณฑิต (ต่อเนื่อง) สาขาวิชาเทคโนโลยีชีวภาพทางการเกษตร ประจำปีการศึกษา 2563</t>
  </si>
  <si>
    <t>1. มาตรการเร่งรัดการจัดซื้อจัดจ้าง
- เร่งรัดการจัดซื้อ/จัดจ้าง โดยให้ผู้ได้รับอนุมัติรายการ (เจ้าของเรื่อง) ดำเนินการจัดส่งรายละเอียด (สเปค) ครุภัณฑ์ ที่ยังไม่ได้ดำเนินการจัดซื้อ/จัดจ้าง 
(ระยะเวลา: ปีงบประมาณ)
2. ตรวจสอบรายละเอียด spec หรือ TOR ให้เรียบร้อยและถูกต้องก่อนส่งข้อมูลมาดำเนินการจัดซื้อจัดจ้าง
- แจ้งผู้ออกรายละเอียด (สเปค) ในเรื่องการกำหนดรายละเอียดครุภัณฑ์ ให้ถูกต้องตามระเบียบการจัดซื้อ/จัดจ้าง เช่น ไม่กำหนดสเปคในเรื่องระบุยี่ห้อ รุ่น โดยเป็นการล็อคสเปค หรือระบุข้อกำหนดอื่น ๆ ที่เป็นการปิดกั้นผู้ค้ารายอื่น 
(ระยะเวลา : เมื่อผู้ออกรายละเอียด (สเปค)มีข้อสงสัยในการกำหนดสเปคแล้วสอบถาม หรือได้จัดส่งสเปคมาที่งานพัสดุแล้วพบข้อกำหนดต่าง ๆ ที่ไม่ถูกต้อง)
3. มาตรการควบคุมผู้รับเหมาก่อสร้าง ซึ่งผู้ควบคุมงานต้องควบคุมดูแลให้ผู้รับจ้างปฏิบัติตามสัญญา
- ประสานงานเจ้าหน้าที่ของคณะที่ได้รับการแต่งตั้งให้เป็นผู้ควบคุมงาน แจ้งและควบคุมงาน โดยให้ผู้รับจ้างปฏิบัติตามสัญญา 
(ระยะเวลา : ช่วงระยะเวลาที่มีงานปรับปรุงสิ่งก่อสร้าง)
- ทางคณะ ฯ มีการติดตามการจัดซื้อจัดจ้าง/สิ่งก่อสร้างผ่านที่ประชุมกรรมการคณะเป็นประจำทุกเดือน
(ระยะเวลา : ประจำเดือน)
4.ผลการเบิกจ่ายงบลงทุน ณ ปัจจุบัน ยังไม่เป็นไปตามแผน 
- เนื่องจาก : อยู่ระหว่างการรอส่งมอบครุภัณฑ์ /ส่งมอบงาน</t>
  </si>
  <si>
    <t>1. อยู่ระหว่างการหารือและเตรียมดำเนินการ
2. ดำเนินการจัดค่ายวันเสาร์ไปแล้วจำนวน 4 ครั้ง และกำลังจะจัดเป็นค่ายใหญ่ชื่อ วิศบิน
3. มีการหาข้อมูล Agency และติดต่อบ้างแล้ว
4. มีการหารือเรื่องการปรับปรุงรอบการรับสมัคร
5. เพิ่มช่องทางประชาสัมพันธ์จากเดิมแค่ facebook แต่มีการเพิ่ม twitter และเว็บไซต์ใหม่เข้ามาด้วย</t>
  </si>
  <si>
    <t>เนื่องจากสถานการณ์การแพร่ระบาดของ COVID-19 ทำให้ไม่สามารถจัดกิจกรรมค่ายวิศวกรรมการบินต่อได้ ทางวิทยาลัยจึงหารือกันว่าจะเน้นทำ PR ทางสื่อ Social Media/Mass Media ให้มากขึ้น เช่นการเช่า Banner จากเว็บ DekD และโพสรูปโปสเตอร์เพื่อเชิญชวนให้นักเรียนที่สนใจเข้ามาสมัครให้มากขึ้น</t>
  </si>
  <si>
    <t>1. มีการดำเนินการแล้ว แต่ต้องเปลี่ยนรูปแบบเป็นการแนะนำหลักสูตรแบบ Online โดยการ live ผ่าน Facebook
2. มีการหารือเรื่องการปรับปรุงรอบการรับสมัคร
3. มีการติดต่อกับสถาบันการศึกษาในต่างประเทศบ้างแล้ว เพื่อพูดคุยเรื่องการแลกเปลี่ยนนักศึกษา
4. มีการหาข้อมูล Agency และติดต่อบ้างแล้ว
5. เพิ่มช่องทางประชาสัมพันธ์จากเดิมแค่ facebook แต่มีการเพิ่ม twitter และเว็บไซต์ใหม่เข้ามาด้วย</t>
  </si>
  <si>
    <t>ค่าใช้จ่ายเพื่อการประชาสัมพันธ์ในทุกๆช่องทาง (ร่วมกับความเสี่ยงที่2) 938,200 บาท</t>
  </si>
  <si>
    <t>ปัจจุบัน คณะมีการจัดซื้อจัดจ้าง จำนวน 8 รายการ ซึ่งพบว่า ผลการจัดซื้อจัดจ้างเป็นไปตามแผน จำนวน 7 รายการ และอยู่ระหว่างการดำเนินการตามแผน จำนวน 1 รายการ ทั้งนี้ คณะอยู่ระหว่างการขออนุมัติแผนซื้อครุภัณฑ์ ด้วยเงินรายได้ ประจำปีงบประมาณ พ.ศ. 2563 จำนวน 6 รายการ</t>
  </si>
  <si>
    <t>1. การอนุมัติเงินงบประมาณแผ่นดินล่าช้า ส่งผลให้การจัดซื้อจัดจ้างในช่วงแรกล่าช้ากว่ากำหนด ทั้งนี้ คณะมีการเตรียมการเอกสารในส่วนที่สามารถทำได้ไว้ล่วงหน้า และเมื่อได้รับการอนุมัติเงิน จึงเร่งการดำเนินการจัดซื้อจัดจ้าง
2. การจัดซื้อจัดจ้างด้วยเงินรายได้ยังไม่สามารถดำเนินการได้ เนื่องจากคณะต้องแจ้งรายรับจริง ให้ภาควิชาตรวจสอบ และยืนยันหรือยกเลิกการจัดซื้อจัดจ้าง ซึ่งในปัจจุบัน อยู่ระหว่างการขออนุมัติแผนการซื้อครุภัณฑ์</t>
  </si>
  <si>
    <t>งบประมาณปี 2563 ล่าช้ามาจากเดือนตุลาคม ปี 2562 ทำให้การจัดซื้อจัดจ้างไม่เป็นตามแผนที่กำหนดไว้ อาจส่งผลให้การดำเนินการจัดซื้อจัดจ้างต้องยืดระยะเวลาออกไป/กำหนดผู้รับผิดชอบในการควบคุมและติดตามการจัดซื้อจัดจ้างให้ดำเนินการในขั้นตอนต่างๆไปพลางก่อน</t>
  </si>
  <si>
    <t>1.มีการแต่งตั้งคณะกรรมการเร่งรัดติดตามการเบิกจ่ายงบประมาณ ประจำส่วนงาน 
2. กำหนดผู้รับผิดชอบในการควบคุมและติดตามการจัดซื้อจัดจ้างให้เป็นไปตามแผนที่กำหนด 
3. แต่งตั้งคณะกรรมการตรวจรับเพื่อตรวจให้ถูกต้องตามที่ระบุไว้ในสัญญาหรือข้อตกลง</t>
  </si>
  <si>
    <t>เนื่องด้วยสถานการณ์การระบาดของ COVID-19 ทำให้การจัดอบรมต่างๆ มีการเลื่อนออกไป ซึ่งทางสำนักฯ อยู่ระหว่างการพิจารณาการแนวทางการดำเนินงานให้สอดคล้องกับประกาศมาตรการการทำงานใช้ช่วงนี้</t>
  </si>
  <si>
    <t>ประมาณ 271,000</t>
  </si>
  <si>
    <t>เนื่องด้วยสถานการณ์การระบาดของ COVID-19 ทำให้การจัดงานนิทรรศการ งานจัดประกวด งานประชุมวิชาการต่างๆถูกระงับ และมีการเลื่อนออกไป ทำให้ไม่สามารถดำเนินกิจกรรมได้ตามเป้าหมายที่ตั้งไว้</t>
  </si>
  <si>
    <t>ประมาณ 293,300</t>
  </si>
  <si>
    <t>ปีงบประมาณ 2563 ในระยะเวลา 6 เดือน จำนวนโครงการที่แก้ไขปัญหาสังคมหรือสรางความเข้มแข็งให้สังคม ร้อยละ 100 
1. สำนักฯ มีการวางแผนจัดโครงการส่งเสริมงานบริการวิชาการเพื่อการบูรณาการ เพื่อให้ความรู้ความเข้าใจและขั้นตอนการดำเนินงานต่าง ๆ ที่เกี่ยวข้องกับการให้บริการวิชาการ รวมถึงการดำเนินงานต่างๆ ที่ส่งเสริมสอดคล้องกับนโยบายภาครัฐและเอกชนเพื่อตอบโจทย์ของรัฐบาล แต่ขณะนี้อยู่ระหว่างการเลื่อนกิจกรรมออกไปก่อน เนื่องจากผลกระทบการระบาดของ COVID-19
2.สำนักฯ มีกิจกรรมสนับสนุนเพื่อเร่งการนำผลงานวิจัยมาใช้ในแก้ปัญหาเร่งด่วนของประเทศ เช่น ฝุ่น PM 2.5 , สถานการณ์ฉุกเฉินต้านภัยไวรัสโควิด-19 เป็นต้น และเปิดรับโจทย์จากหน่วยงานภาครัฐ อุตสาหกรรม เพื่อช่วยแก้ปัญหา
3.สำนักฯ พัฒนาและส่งเสริมศูนย์ความเป็นเลิศฯ ภายใต้ KMITL Reserch Cluster เพื่อสร้างเครือข่ายกับหน่วยงานภายนอกทั้งภาครัฐและเอกชน ในการพัฒนางานวิจัย และให้หารายได้จาการให้บริการวิชาการในรูปแบบต่างๆ อย่างเป็นรูปธรรม และส่งเสริมให้บุคลากรวิจัยในสถาบันอุดมศึกษาไปปฏิบัติงานเพื่อแก้ไขปัญหาและเพิ่มขีดความสามารถในการผลิตให้กับภาคอุตสาหกรรม เช่น Talent Mobility , ITAP</t>
  </si>
  <si>
    <t>ยังไม่ได้ใช้งบประมาณ</t>
  </si>
  <si>
    <t xml:space="preserve">ประมาณ 240,300.00 
</t>
  </si>
  <si>
    <t xml:space="preserve">กิจกรรมได้ดำเนินการ (รอบ 6 เดือน)
1.1 คณะได้จัดส่งแผ่นพับประชาสัมพันธ์ไปยังโรงเรียนเป้าหมายผ่านทางหน่วยงาน OIA ของทางสถาบัน ไปยังโรงเรียนเป้าหมายในประเทศอินโดนีเซีย (ช่วงเดือน ม.ค.-ก.พ.63) และยังประชาสัมพันธ์ไปยังโรงเรียนเป้าหมายต่างๆในประเทศไทย โรงเรียนชั้นนำที่มีหลักสูตรนานาชาติในกรุงเทพฯ
1.2 ได้ทำการประชาสัมพันธ์ผ่านทางสื่อออนไลน์ เช่น Facebook ของคณะ ในเรื่องของหลักสูตร BIT และเพิ่มการโปรโมทในช่วงฤดูกาลรับเข้า TCAS ในเว็บไซต์ของคณะ
1.3 ได้มีการจัดกิจกรรมวิชาการและให้ความรู้เกี่ยวกับหลักสูตร ตามแผนตารางจัดกิจกรรมของหลักสูตร BIT 
1.4 ผลงานนักศึกษา เช่น ผลงานวิชาการและผลงานจากการประกวด 
1.5 คณะให้ทุนการศึกษา สำหรับนักศึกษาเข้าใหม่ จำนวน 2 ทุน ประจำปีการศึกษา 2563 ได้มีประชาสัมพันธ์ผ่านเว็บไซต์ของคณะ
1.6 หลักสูตรมีนักศึกษาต่างชาติเพิ่มขึ้น ปี 2563 รอบที่ 1 รับนักศึกษาต่างชาติ (ชาวจีน) จำนวน 1 คน จากข้อมูลงานบริการการศึกษา และรอบที่ 3 (มีจำนวนผู้มาสมัคร 50 คน)
กิจกรรมยังไม่ดำเนินการ (รอบ 6 เดือน)
1. เพิ่มช่องทางการทำ Road Show โรงเรียนชั้นนำที่มีหลักสูตรนานาชาติในต่างจังหวัดมากขึ้น ในปี 2563 ยังไม่ได้ดำเนินการ เนื่องจากมีหลายสาเหตุและหลายปัจจัยยังไม่ได้ดำเนินการจัดกิจกรรมหรือขออนุมัติโครงการ(ตามจากหน่วยงานที่ดูแลหลักสูตรและงานบริการการศึกษา)
2. ปรับปรุงเนื้อหาการประชาสัมพันธ์และจัดกิจกรรมเสริมการประชาสัมพันธ์ จุดเด่นของหลักสูตร (อาชีพที่เกี่ยวข้องรูปแบบการจัดการเรียนการสอนและกิจกรรมเสริมในหลักสูตร) 
</t>
  </si>
  <si>
    <t xml:space="preserve">แผนการรับนักศึกษาหลักสูตร BIT ตามที่กำหนดใน ปี 2563
คณะได้ปรับแผนการรับนักศึกษา ปีการศึกษา 2563-2568 ของหลักสูตร BIT
หลักสูตรเทคโนโลยีสารสนเทศทางธุรกิจ (นานาชาติ) เป็นจำนวน 20 คน ทั้งนี้
ได้ผ่านการพิจารณาความคุ้มทุนของหลักสูตรแล้ว
ตามระบบ TCAS ปีการศึกษา 2563 เปิดรับสมัครนักศึกษา
รอบที่ 1 รับได้ 3 คน เป็นชาวต่างชาติ จำนวน 1 คน เปิดรับ 10 คนตามกำหนดของแผน
รอบที่ 3 เปิดรับ 10 คน (รับสมัครตั้งแต่วันที่ 17-27 เม.ย. 63) มีจำนวนผู้มาสมัคร 50 คน
รอบที่ 5 ยังไม่ได้กำหนดวันที่ประกาศรับสมัคร
</t>
  </si>
  <si>
    <t>ซึ่งมีขั้นตอนการบริหารสัญญาซึ่งมีการติดตามผู้ประกอบการให้ดำเนินการตามเงือนไขของสัญญาซื้อขาย</t>
  </si>
  <si>
    <t>มีการดำเนินงานเป็นไปตามแผน</t>
  </si>
  <si>
    <t>สถาบันส่งมอบพื้นที่ให้ผู้รับเหมาเข้าปฏิบัติงาน และมีบริษัทที่ปรึกษาคอยให้คำแนะนำ ในการดำเนินการตามแผนงานแต่ละงวด</t>
  </si>
  <si>
    <t>ผู้รับเหมาส่งงวดงานล่าช้า ไม่ตรงตามแผนที่กำหนด / สถาบันได้มีการเร่งรัดผู้รับเหมาให้ปฏิบัติงานตามแผนการแบ่งงวดงาน โดยจัดให้มีผู้ควบคุมของสถาบันเข้าตรวจสอบการดำเนินงานของผู้รับเหมา</t>
  </si>
  <si>
    <t>โอกาส 1 ผลกระทบ 3 = 11 (ปานกลาง)</t>
  </si>
  <si>
    <t>ครุภัณฑ์ที่ได้รับการอนุมัติจากแผนแล้ว พบว่าจำเป็นต้องปรับเปลี่ยน Spec มีผลต่อการนำข้อมูลเข้าระบบจัดซื้อ ทำให้ต้องเลื่อนการทำสัญญาออกไป</t>
  </si>
  <si>
    <t>จำนวนของงานวิจัยได้รับการจดหรือยื่นจดทะเบียนฯ ไม่น้อยกว่า 90 ชิ้น/ปี</t>
  </si>
  <si>
    <t>รายได้จากบริการวิชาการไม่ต่ำกว่า 600 ล้านบาท</t>
  </si>
  <si>
    <t>เงินสนับสนุนงานวิจัยหรืองานสร้างสรรค์จากหน่วยงานภายนอกต่อจำนวนอาจารย์ประจำไม่ต่ำกว่า 250,000 บาท</t>
  </si>
  <si>
    <t>1.จัดทำหนังสือเพื่อเร่งรัดการกำหนดรายละเอียดขอบเขตของงาน (TOR)
2.มีหนังสือเร่งรัดให้ผู้รับจ้างส่งมอบงาน เพื่อให้เป็นไปตามกำหนดระยะเวลาของสัญญา</t>
  </si>
  <si>
    <t>1.หน่วยงานยังไม่มีความรู้ ความเข้าใจในการกำหนดรายละเอียดขอบเขตของงาน (TOR)
2.ผู้รับจ้างไม่ปฏิบัติตามข้อกำหนดในสัญญา อาจเกิดจากปัจจัยอื่น ๆ เช่น มีการสั่งหยุดงานฉุกเฉิน , สภาพอากาศ , แบบรูปของงานไม่ชัดเจน</t>
  </si>
  <si>
    <r>
      <t xml:space="preserve">ผลการเบิกจ่ายงบลงทุนไม่เป็นไปตามแผน
</t>
    </r>
    <r>
      <rPr>
        <b/>
        <sz val="11"/>
        <color rgb="FFFF0000"/>
        <rFont val="TH SarabunPSK"/>
        <family val="2"/>
      </rPr>
      <t>ความเสี่ยง</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</si>
  <si>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วิทยาลัยนวัตกรรมการผลิตขั้นสูง</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</si>
  <si>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คณะแพทยศาสตร์</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</si>
  <si>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คณะอุตสาหกรรมเกษตร</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</si>
  <si>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วิทยาเขตชุมพรเขตรอุดมศักดิ์</t>
    </r>
  </si>
  <si>
    <r>
      <t xml:space="preserve">ผลการประเมินคุณธรรมและความโปร่งใสในการดำเนินการของสถาบันไม่เป็นไปตามเกณฑ์
</t>
    </r>
    <r>
      <rPr>
        <b/>
        <sz val="11"/>
        <color rgb="FFFF0000"/>
        <rFont val="TH SarabunPSK"/>
        <family val="2"/>
      </rPr>
      <t>ความเสี่ยง</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</si>
  <si>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สำนักงานบริหารวิชาการและคุณภาพการศึกษา/ทุกส่วนงาน</t>
    </r>
  </si>
  <si>
    <r>
      <t xml:space="preserve">รับนักศึกษาได้ต่ำกว่าแผนที่กำหนด
หลักสูตรจุลชีววิทยาอุตสาหกรรม(นานาชาติ) </t>
    </r>
    <r>
      <rPr>
        <sz val="11"/>
        <color rgb="FFFF0000"/>
        <rFont val="TH SarabunPSK"/>
        <family val="2"/>
      </rPr>
      <t>รับได้ 0%</t>
    </r>
    <r>
      <rPr>
        <sz val="11"/>
        <color rgb="FF000000"/>
        <rFont val="TH SarabunPSK"/>
        <family val="2"/>
      </rPr>
      <t xml:space="preserve"> ของแผน
ปี 2562 แผนรับ 10 รับ 0 
</t>
    </r>
    <r>
      <rPr>
        <sz val="11"/>
        <color rgb="FF009900"/>
        <rFont val="TH SarabunPSK"/>
        <family val="2"/>
      </rPr>
      <t>ไม่มีแผนรับใน มคอ.2</t>
    </r>
    <r>
      <rPr>
        <sz val="11"/>
        <color rgb="FF000000"/>
        <rFont val="TH SarabunPSK"/>
        <family val="2"/>
      </rPr>
      <t xml:space="preserve">
</t>
    </r>
    <r>
      <rPr>
        <sz val="11"/>
        <color rgb="FF0070C0"/>
        <rFont val="TH SarabunPSK"/>
        <family val="2"/>
      </rPr>
      <t>(ปี 2561 รับได้ 5.00%)
(ปี 2560 รับได้ 16.00%)</t>
    </r>
  </si>
  <si>
    <r>
      <rPr>
        <b/>
        <sz val="11"/>
        <color rgb="FF000000"/>
        <rFont val="TH SarabunPSK"/>
        <family val="2"/>
      </rPr>
      <t xml:space="preserve">ระดับนโยบาย </t>
    </r>
    <r>
      <rPr>
        <sz val="11"/>
        <color rgb="FF000000"/>
        <rFont val="TH SarabunPSK"/>
        <family val="2"/>
      </rPr>
      <t xml:space="preserve">
รองอธิการบดีอาวุโสฝ่ายบริหารวิชาการ/รองอธิการบดีฝ่ายวิชาการและต่างประเทศ/ 
</t>
    </r>
    <r>
      <rPr>
        <b/>
        <sz val="11"/>
        <color rgb="FF000000"/>
        <rFont val="TH SarabunPSK"/>
        <family val="2"/>
      </rPr>
      <t>ระดับปฏิบัติการ</t>
    </r>
    <r>
      <rPr>
        <sz val="11"/>
        <color rgb="FF000000"/>
        <rFont val="TH SarabunPSK"/>
        <family val="2"/>
      </rPr>
      <t xml:space="preserve"> 
คณะวิทยาศาสตร์</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</si>
  <si>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คณะวิทยาศาสตร์</t>
    </r>
  </si>
  <si>
    <r>
      <t xml:space="preserve">รับนักศึกษาได้ต่ำกว่าแผนที่กำหนด
หลักสูตรวิศวกรรมระบบอุตสาหกรรมการเกษตร (ต่อเนื่อง) </t>
    </r>
    <r>
      <rPr>
        <sz val="11"/>
        <color rgb="FFFF0000"/>
        <rFont val="TH SarabunPSK"/>
        <family val="2"/>
      </rPr>
      <t>รับได้ 43%</t>
    </r>
    <r>
      <rPr>
        <sz val="11"/>
        <color rgb="FF000000"/>
        <rFont val="TH SarabunPSK"/>
        <family val="2"/>
      </rPr>
      <t xml:space="preserve"> ของแผน
ปี 2562 แผนรับ 35 (มคอ.2) รับได้ 15
</t>
    </r>
    <r>
      <rPr>
        <sz val="11"/>
        <color theme="4"/>
        <rFont val="TH SarabunPSK"/>
        <family val="2"/>
      </rPr>
      <t>(ปี 2561 รับได้ 74.00%)
(ปี 2560 รับได้ 65.00%)</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</si>
  <si>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รองอธิการบดีอาวุโสฝ่ายบริหารวิชาการ/รองอธิการบดีฝ่ายวิชาการและต่างประเทศ
</t>
    </r>
    <r>
      <rPr>
        <b/>
        <sz val="11"/>
        <color rgb="FF000000"/>
        <rFont val="TH SarabunPSK"/>
        <family val="2"/>
      </rPr>
      <t>ระดับปฏิบัติการ</t>
    </r>
    <r>
      <rPr>
        <sz val="11"/>
        <color rgb="FF000000"/>
        <rFont val="TH SarabunPSK"/>
        <family val="2"/>
      </rPr>
      <t xml:space="preserve">
คณะวิศวกรรมศาสตร์</t>
    </r>
  </si>
  <si>
    <r>
      <t xml:space="preserve">รับนักศึกษาได้ต่ำกว่าแผนที่กำหนด
หลักสูตรวิศวกรรมซอฟต์แวร์ (หลักสูตรนานาชาติ) </t>
    </r>
    <r>
      <rPr>
        <sz val="11"/>
        <color rgb="FFFF0000"/>
        <rFont val="TH SarabunPSK"/>
        <family val="2"/>
      </rPr>
      <t>รับได้ 54.00%</t>
    </r>
    <r>
      <rPr>
        <sz val="11"/>
        <color rgb="FF000000"/>
        <rFont val="TH SarabunPSK"/>
        <family val="2"/>
      </rPr>
      <t xml:space="preserve"> ของแผน
ปี 2562 แผนรับ 50 รับ 27
เดิมหลักสูตรนี้เป็นของวิทยาลัยนานาชาติ
</t>
    </r>
    <r>
      <rPr>
        <sz val="11"/>
        <color theme="4"/>
        <rFont val="TH SarabunPSK"/>
        <family val="2"/>
      </rPr>
      <t xml:space="preserve">(ปี 2561 รับได้ 53.75%)
(ปี 2560 รับได้ 58.57%)
(ปี 2559 รับได้ 58.33%)
</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</si>
  <si>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 xml:space="preserve">ระดับปฏิบัติการ </t>
    </r>
    <r>
      <rPr>
        <sz val="11"/>
        <color rgb="FF000000"/>
        <rFont val="TH SarabunPSK"/>
        <family val="2"/>
      </rPr>
      <t xml:space="preserve">
คณะวิศวกรรมศาสตร์</t>
    </r>
  </si>
  <si>
    <r>
      <t xml:space="preserve">รับนักศึกษาได้ต่ำกว่าแผนที่กำหนด
หลักสูตรเทคโนโลยีชีวภาพทางการเกษตร (ต่อเนื่อง) </t>
    </r>
    <r>
      <rPr>
        <sz val="11"/>
        <color rgb="FFFF0000"/>
        <rFont val="TH SarabunPSK"/>
        <family val="2"/>
      </rPr>
      <t>รับได้ 26.67%</t>
    </r>
    <r>
      <rPr>
        <sz val="11"/>
        <color rgb="FF000000"/>
        <rFont val="TH SarabunPSK"/>
        <family val="2"/>
      </rPr>
      <t xml:space="preserve"> ของแผน
ปี 2562 แผนรับ 30 (มคอ.2) รับ 8
แผนรับอื่น 20
</t>
    </r>
    <r>
      <rPr>
        <sz val="11"/>
        <color theme="4"/>
        <rFont val="TH SarabunPSK"/>
        <family val="2"/>
      </rPr>
      <t xml:space="preserve">(ปี 2561 รับได้ 53.33%)
(ปี 2560 รับได้ 40.00%)
</t>
    </r>
    <r>
      <rPr>
        <sz val="11"/>
        <color rgb="FF000000"/>
        <rFont val="TH SarabunPSK"/>
        <family val="2"/>
      </rPr>
      <t xml:space="preserve">
</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</si>
  <si>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รองอธิการบดีอาวุโสฝ่ายบริหารวิชาการ/รองอธิการบดีฝ่ายวิชาการและต่างประเทศ/
</t>
    </r>
    <r>
      <rPr>
        <b/>
        <sz val="11"/>
        <color rgb="FF000000"/>
        <rFont val="TH SarabunPSK"/>
        <family val="2"/>
      </rPr>
      <t>ระดับปฏิบัติการ</t>
    </r>
    <r>
      <rPr>
        <sz val="11"/>
        <color rgb="FF000000"/>
        <rFont val="TH SarabunPSK"/>
        <family val="2"/>
      </rPr>
      <t xml:space="preserve">
คณะครุศาสตร์อุตสาหกรรมและเทตโนโลยี</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</si>
  <si>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คณะครุศาสตร์อุตสาหกรรมและเทคโนโลยี</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</si>
  <si>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วิทยาลัยนาโนเทคโนโลยีพระจอมเกล้าลาดกระบัง
</t>
    </r>
  </si>
  <si>
    <r>
      <t xml:space="preserve">รับนักศึกษาได้ต่ำกว่าแผนที่กำหนด
หลักสูตรวิศวกรรมการบินและนักบินพาณิชย์ </t>
    </r>
    <r>
      <rPr>
        <sz val="11"/>
        <color rgb="FFFF0000"/>
        <rFont val="TH SarabunPSK"/>
        <family val="2"/>
      </rPr>
      <t>รับได้ 41%</t>
    </r>
    <r>
      <rPr>
        <sz val="11"/>
        <color rgb="FF000000"/>
        <rFont val="TH SarabunPSK"/>
        <family val="2"/>
      </rPr>
      <t xml:space="preserve"> ของแผน
ปี 2562 แผนรับ 100 (มคอ.2) รับ 41 คน
</t>
    </r>
    <r>
      <rPr>
        <sz val="11"/>
        <color theme="4"/>
        <rFont val="TH SarabunPSK"/>
        <family val="2"/>
      </rPr>
      <t xml:space="preserve">(ปี 2561 รับได้ 74.0%)
(ปี 2560 รับได้ 62.5%)
</t>
    </r>
    <r>
      <rPr>
        <sz val="11"/>
        <color rgb="FF000000"/>
        <rFont val="TH SarabunPSK"/>
        <family val="2"/>
      </rPr>
      <t xml:space="preserve">
</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</si>
  <si>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t>
    </r>
    <r>
      <rPr>
        <b/>
        <sz val="11"/>
        <color rgb="FF000000"/>
        <rFont val="TH SarabunPSK"/>
        <family val="2"/>
      </rPr>
      <t>ระดับปฏิบัติการ</t>
    </r>
    <r>
      <rPr>
        <sz val="11"/>
        <color rgb="FF000000"/>
        <rFont val="TH SarabunPSK"/>
        <family val="2"/>
      </rPr>
      <t xml:space="preserve">
วิทยาลัยอุตสาหกรรมการบินบานาชาติ</t>
    </r>
  </si>
  <si>
    <r>
      <t xml:space="preserve">รับนักศึกษาได้ต่ำกว่าแผนที่กำหนด
หลักสูตรการจัดการโลจิสติกส์ (นานาชาติ) </t>
    </r>
    <r>
      <rPr>
        <sz val="11"/>
        <color rgb="FFFF0000"/>
        <rFont val="TH SarabunPSK"/>
        <family val="2"/>
      </rPr>
      <t>รับได้ 45%</t>
    </r>
    <r>
      <rPr>
        <sz val="11"/>
        <color rgb="FF000000"/>
        <rFont val="TH SarabunPSK"/>
        <family val="2"/>
      </rPr>
      <t xml:space="preserve"> ของแผน
ปี 2562 แผนรับ 40 (มคอ.2) รับ 18 คน
</t>
    </r>
    <r>
      <rPr>
        <sz val="11"/>
        <color theme="4"/>
        <rFont val="TH SarabunPSK"/>
        <family val="2"/>
      </rPr>
      <t>(ปี 2561 รับได้ 60.0%)</t>
    </r>
    <r>
      <rPr>
        <sz val="11"/>
        <color rgb="FF000000"/>
        <rFont val="TH SarabunPSK"/>
        <family val="2"/>
      </rPr>
      <t xml:space="preserve">
</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</si>
  <si>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t>
    </r>
    <r>
      <rPr>
        <b/>
        <sz val="11"/>
        <color rgb="FF000000"/>
        <rFont val="TH SarabunPSK"/>
        <family val="2"/>
      </rPr>
      <t>ระดับปฏิบัติการ</t>
    </r>
    <r>
      <rPr>
        <sz val="11"/>
        <color rgb="FF000000"/>
        <rFont val="TH SarabunPSK"/>
        <family val="2"/>
      </rPr>
      <t xml:space="preserve">
วิทยาลัยอุตสาหกรรมการบินนานาชาติ</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</si>
  <si>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คณะเทคโนโลยีการเกษตร</t>
    </r>
  </si>
  <si>
    <r>
      <t xml:space="preserve">จำนวนของงานวิจัย หรือสิ่งประดิษฐ์หรือผลงานนวัตกรรม หรือแบบผลิตภัณฑ์ หรืองานสร้างสรรค์ที่ยื่นขอหรือได้รับการจดทะเบียน จดแจ้ง ขึ้นทะเบียน ทรัพย์สินทางปัญญา ไม่เป็นไปตามเป้าหมาย
</t>
    </r>
    <r>
      <rPr>
        <b/>
        <sz val="11"/>
        <color rgb="FFFF0000"/>
        <rFont val="TH SarabunPSK"/>
        <family val="2"/>
      </rPr>
      <t>ความเสี่ยง</t>
    </r>
  </si>
  <si>
    <r>
      <rPr>
        <b/>
        <sz val="11"/>
        <color rgb="FF000000"/>
        <rFont val="TH SarabunPSK"/>
        <family val="2"/>
      </rPr>
      <t>ระดับนโยบาย</t>
    </r>
    <r>
      <rPr>
        <sz val="11"/>
        <color rgb="FF000000"/>
        <rFont val="TH SarabunPSK"/>
        <family val="2"/>
      </rPr>
      <t xml:space="preserve">
รองอธิการบดีฝ่ายวิจัยและนวัตกรรม
</t>
    </r>
    <r>
      <rPr>
        <b/>
        <sz val="11"/>
        <color rgb="FF000000"/>
        <rFont val="TH SarabunPSK"/>
        <family val="2"/>
      </rPr>
      <t>ระดับปฏิบัติการ</t>
    </r>
    <r>
      <rPr>
        <sz val="11"/>
        <color rgb="FF000000"/>
        <rFont val="TH SarabunPSK"/>
        <family val="2"/>
      </rPr>
      <t xml:space="preserve">
สำนักบริหารงานวิจัยและนวัตกรรมพระจอมเกล้าลาดกระบัง</t>
    </r>
  </si>
  <si>
    <r>
      <t xml:space="preserve">จำนวนงานวิจัย หรืองานออกแบบ หรืองานสร้างสรรค์ หรือสิ่งประดิษฐ์ของอาจารย์ ที่ได้รับรางวัลระดับชาติหรือนานาชาติ ไม่เป็นไปตามเป้าหมาย
</t>
    </r>
    <r>
      <rPr>
        <b/>
        <sz val="11"/>
        <color rgb="FFFF0000"/>
        <rFont val="TH SarabunPSK"/>
        <family val="2"/>
      </rPr>
      <t>ความเสี่ยง</t>
    </r>
  </si>
  <si>
    <r>
      <t xml:space="preserve">จำนวนผลงานวิจัยตีพิมพ์เผยแพร่ระดับนานาชาติ ต่อจำนวนอาจารย์ประจำและนักวิจัยประจำไม่เป็นไปตามเป้าหมาย
</t>
    </r>
    <r>
      <rPr>
        <b/>
        <sz val="11"/>
        <color rgb="FFFF0000"/>
        <rFont val="TH SarabunPSK"/>
        <family val="2"/>
      </rPr>
      <t>ความเสี่ยง</t>
    </r>
    <r>
      <rPr>
        <sz val="11"/>
        <color rgb="FF000000"/>
        <rFont val="TH SarabunPSK"/>
        <family val="2"/>
      </rPr>
      <t xml:space="preserve">
</t>
    </r>
  </si>
  <si>
    <r>
      <t xml:space="preserve">ร้อยละของจำนวนโครงการบริการวิชาการที่แก้ไขปัญหาสังคมหรือสร้างความเข้มแข็งให้สังคมไม่เป็นไปตามเป้าหมายที่กำหนด
</t>
    </r>
    <r>
      <rPr>
        <b/>
        <sz val="11"/>
        <color rgb="FFFF0000"/>
        <rFont val="TH SarabunPSK"/>
        <family val="2"/>
      </rPr>
      <t>ความเสี่ยง</t>
    </r>
    <r>
      <rPr>
        <sz val="11"/>
        <color rgb="FF000000"/>
        <rFont val="TH SarabunPSK"/>
        <family val="2"/>
      </rPr>
      <t xml:space="preserve">
</t>
    </r>
  </si>
  <si>
    <r>
      <t xml:space="preserve">จำนวนรายได้จากบริการวิชาการไม่เป็นไปตามเป้าหมายที่กำหนด
</t>
    </r>
    <r>
      <rPr>
        <b/>
        <sz val="11"/>
        <color rgb="FFFF0000"/>
        <rFont val="TH SarabunPSK"/>
        <family val="2"/>
      </rPr>
      <t>ความเสี่ยง</t>
    </r>
  </si>
  <si>
    <r>
      <t xml:space="preserve">เงินสนับสนุนงานวิจัยหรืองานสร้างสรรค์จากหน่วยงานภายนอกต่อจำนวนอาจารย์ประจำไม่เป็นไปตามเป้าหมายที่กำหนด
</t>
    </r>
    <r>
      <rPr>
        <b/>
        <sz val="11"/>
        <color rgb="FFFF0000"/>
        <rFont val="TH SarabunPSK"/>
        <family val="2"/>
      </rPr>
      <t>ความเสี่ยง</t>
    </r>
  </si>
  <si>
    <r>
      <t xml:space="preserve">รับนักศึกษาได้ต่ำกว่าแผนที่กำหนด
หลักสูตรเทคโนโลยีสารสนเทศทางธุรกิจ (นานาชาติ) </t>
    </r>
    <r>
      <rPr>
        <sz val="11"/>
        <color rgb="FFFF0000"/>
        <rFont val="TH SarabunPSK"/>
        <family val="2"/>
      </rPr>
      <t>รับได้ 43.33%</t>
    </r>
    <r>
      <rPr>
        <sz val="11"/>
        <color rgb="FF000000"/>
        <rFont val="TH SarabunPSK"/>
        <family val="2"/>
      </rPr>
      <t xml:space="preserve"> ของแผน
ปี 2562 แผนรับ 30 (มคอ.2) รับ 13
</t>
    </r>
    <r>
      <rPr>
        <sz val="11"/>
        <color theme="4"/>
        <rFont val="TH SarabunPSK"/>
        <family val="2"/>
      </rPr>
      <t>(ปี 2561 รับได้ 33.33%)
(ปี 2560 รับได้ 33.33%)</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</si>
  <si>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รองอธิการบดีอาวุโสฝ่ายบริหารวิชาการ/รองอธิการบดีฝ่ายวิชาการและต่างประเทศ
</t>
    </r>
    <r>
      <rPr>
        <b/>
        <sz val="11"/>
        <color rgb="FF000000"/>
        <rFont val="TH SarabunPSK"/>
        <family val="2"/>
      </rPr>
      <t>ระดับปฏิบัติการ</t>
    </r>
    <r>
      <rPr>
        <sz val="11"/>
        <color rgb="FF000000"/>
        <rFont val="TH SarabunPSK"/>
        <family val="2"/>
      </rPr>
      <t xml:space="preserve">
คณะเทคโนโลยีสารสนเทศ</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</si>
  <si>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คณะเทคโนโลยีสารสนเทศ</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</si>
  <si>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คณะสถาปัตยกรรมศาสตร์</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</si>
  <si>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สำนักงานบริหารทรัพยากรกายภาพและสิ่งแวดล้อม</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</si>
  <si>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สำนักงานพัสดุ</t>
    </r>
  </si>
  <si>
    <t>ผลการบริหารความเสี่ยงรอบระยะเวลา 6 เดือน  2563</t>
  </si>
  <si>
    <t xml:space="preserve">คณะแพทยศาสตร์ </t>
  </si>
  <si>
    <t xml:space="preserve">วิทยาลัยวิจัยนวัตกรรมทางการศึกษา </t>
  </si>
  <si>
    <t>วิทยาลัยวิศวกรรมสังคีต</t>
  </si>
  <si>
    <t>สำนักงานบริหารยุทธศาสตร์</t>
  </si>
  <si>
    <t>สถาบัน</t>
  </si>
  <si>
    <t>ด้าน</t>
  </si>
  <si>
    <t xml:space="preserve">สูงมาก </t>
  </si>
  <si>
    <t>แผนความเสี่ยง 2563</t>
  </si>
  <si>
    <t>แผน ควบคุมภายใน 2563</t>
  </si>
  <si>
    <t>9 เดือน ความเสี่ยง 2563</t>
  </si>
  <si>
    <t>9 เดือน ควบคุมภายใน 2563</t>
  </si>
  <si>
    <t>รับนักศึกษาได้ต่ำกว่าแผนที่กำหนด
หลักสูตรวิศวกรรมระบบอุตสาหกรรมการเกษตร (ต่อเนื่อง) รับได้ 43% ของแผน
ปี 2562 แผนรับ 35 (มคอ.2) รับได้ 15
(ปี 2561 รับได้ 74.00%)
(ปี 2560 รับได้ 65.00%)</t>
  </si>
  <si>
    <t>ขณะนี้นักศึกษาได้ชำระเงินเพื่อยืนยันสิทธิ์เข้าศึกษาในเทอม 1/2563 มาแล้ว 34 คน ในขณะที่แผนการรับนักศึกษาปี 2563 (มคอ.2) มีแผนรับ 35 คน</t>
  </si>
  <si>
    <t>ผลการดำเนินงานเป็นไปตามแผนงานที่กำหนดไว้</t>
  </si>
  <si>
    <t>ระดับนโยบาย
รองอธิการบดีอาวุโสฝ่ายบริหารวิชาการ/รองอธิการบดีฝ่ายวิชาการและต่างประเทศ
ระดับปฏิบัติการ
คณะวิศวกรรมศาสตร์</t>
  </si>
  <si>
    <t>ไม่ใช้้งบประมาณ</t>
  </si>
  <si>
    <t xml:space="preserve">รับนักศึกษาได้ต่ำกว่าแผนที่กำหนด
หลักสูตรวิศวกรรมซอฟต์แวร์ (หลักสูตรนานาชาติ) รับได้ 54.00% ของแผน
ปี 2562 แผนรับ 50 รับ 27
ไม่มีแผนรับใน มคอ.2
เดิมหลักสูตรนี้เป็นของวิทยาลัยนานาชาติ
(ปี 2561 รับได้ 53.75%)
(ปี 2560 รับได้ 58.57%)
(ปี 2559 รับได้ 58.33%)
</t>
  </si>
  <si>
    <t>ขณะนี้มีนักศึกษายืนยันสิทธิ์และชำระเงินมาแล้วจำนวน 33 คน ในขณะที่แผนการรับนักศึกษาปี 2563 (มคอ.2) มีแผนรับ 65 คน หรือคิดเป็น 50% ของแผน</t>
  </si>
  <si>
    <t>เหตุผลที่หลักสูตรนี้มีความเสี่ยงสูงเนื่องจากเป็นหลักสูตรหลักและได้ย้ายมาจากวิทยาลัยนานาชาติ (เดิม) ทำให้การกำหนดแผนการรับนักศึกษามีตัวเลขที่ค่อนข้างสูงกว่าการรับนักศึกษาจริง แนวทางการแก้ไขคือ ผู้บริหารของหลักสูตรกำลังจะปรับปรุงหลักสูตรใหม่ภายหลังจากที่ย้ายมาที่คณะวิศวกรรมศาสตร์ โดยจะมีการปรับตัวเลขแผนการรับนักศึกษาให้สอดคล้องกับจำนวนนักศึกษาที่ต้องการจะรับจริงในปีการศึกษา 2564</t>
  </si>
  <si>
    <t>ผลการเบิกจ่ายงบลงทุนไม่เป็นไปตามแผน</t>
  </si>
  <si>
    <t>ณ ขณะนี้กำลังอยู่ระหว่างการดำเนินการเบิกจ่ายงบลงทุนเพื่อให้เป็นไปตามเป้าหมายมากที่สุด ขณะนี้ (รอบระยะเวลา 9 เดือน) ผลการเบิกจ่ายงบลงทุนของคณะวิศวกรรมศาสตร์อยู่ที่ประมาณ 95% ของแผนที่กำหนด</t>
  </si>
  <si>
    <t>การดำเนินการเพื่อการเบิกจ่ายงบลงทุนอาจมีความล่าช้ากว่าปกติบ้าง เนื่องจากต้องประสานงานกับหลายหน่วยงาน โดยเฉพาะในช่วงเวลาที่ผ่านมาที่มีปัญหาการแพร่ระบาดของโรค COVID 19</t>
  </si>
  <si>
    <t>ระดับนโยบาย
รองอธิการบดีอาวุโสฝ่ายบริหารทรัพยากรและบริการ
ระดับปฏิบัติการ 
คณะวิศวกรรมศาสตร์</t>
  </si>
  <si>
    <t>ไม่่ใช้งบประมาณ</t>
  </si>
  <si>
    <t>รายงานผลการบริหารความเสี่ยงและควบคุมภายใน รอบระยะเวลา 9 เดือน ประจำปีงบประมาณ 2563 (1 ตุลาคม 2562 - 30 มิถุนายน 2563)</t>
  </si>
  <si>
    <t>มีการดำเนิินงานเป็นไปตามแผน</t>
  </si>
  <si>
    <t>ระดับนโยบาย
รองอธิการบดีอาวุโสฝ่ายบริหารทรัพยากรและบริการ
ระดับปฏิบัติการ
คณะสถาปัตยกรรมศาสตร์</t>
  </si>
  <si>
    <t>ไม่่มีค่าใช้จ่าย</t>
  </si>
  <si>
    <t xml:space="preserve">รับนักศึกษาได้ต่ำกว่าแผนที่กำหนด
หลักสูตรเทคโนโลยีชีวภาพทางการเกษตร (ต่อเนื่อง) รับได้ 26.67% ของแผน
ปี 2562 แผนรับ 30 (มคอ.2) รับ 8
แผนรับอื่น 20
(ปี 2561 รับได้ 53.33%)
(ปี 2560 รับได้ 40.00%)
</t>
  </si>
  <si>
    <t>ระดับนโยบาย
รองอธิการบดีอาวุโสฝ่ายบริหารวิชาการ/รองอธิการบดีฝ่ายวิชาการและต่างประเทศ/
ระดับปฏิบัติการ
คณะครุศาสตร์อุตสาหกรรมและเทตโนโลยี</t>
  </si>
  <si>
    <t>1. มาตรการเร่งรัดการจัดซื้อจัดจ้าง
- เร่งรัดการจัดซื้อ/จัดจ้าง โดยให้ผู้ได้รับอนุมัติรายการ (เจ้าของเรื่อง) ดำเนินการจัดส่งรายละเอียด (สเปค) ครุภัณฑ์ ที่ยังไม่ได้ดำเนินการจัดซื้อ/จัดจ้าง 
(ระยะเวลา: ปีงบประมาณ)
2. ตรวจสอบรายละเอียด spec หรือ TOR ให้เรียบร้อยและถูกต้องก่อนส่งข้อมูลมาดำเนินการจัดซื้อจัดจ้าง
- แจ้งผู้ออกรายละเอียด (สเปค) ในเรื่องการกำหนดรายละเอียดครุภัณฑ์ ให้ถูกต้องตามระเบียบการจัดซื้อ/จัดจ้าง เช่น ไม่กำหนดสเปคในเรื่องระบุยี่ห้อ รุ่น โดยเป็นการล็อคสเปค หรือระบุข้อกำหนดอื่น ๆ ที่เป็นการปิดกั้นผู้ค้ารายอื่น 
(ระยะเวลา : เมื่อผู้ออกรายละเอียด (สเปค)มีข้อสงสัยในการกำหนดสเปคแล้วสอบถาม หรือได้จัดส่งสเปคมาที่งานพัสดุแล้วพบข้อกำหนดต่าง ๆ ที่ไม่ถูกต้อง)
3. มาตรการควบคุมผู้รับเหมาก่อสร้าง ซึ่งผู้ควบคุมงานต้องควบคุมดูแลให้ผู้รับจ้างปฏิบัติตามสัญญา
- ประสานงานเจ้าหน้าที่ของคณะที่ได้รับการแต่งตั้งให้เป็นผู้ควบคุมงาน แจ้งและควบคุมงาน โดยให้ผู้รับจ้างปฏิบัติตามสัญญา 
(ระยะเวลา : ช่วงระยะเวลาที่มีงานปรับปรุงสิ่งก่อสร้าง)
- ทางคณะ ฯ มีการติดตามการจัดซื้อจัดจ้าง/สิ่งก่อสร้างผ่านที่ประชุมกรรมการคณะเป็นประจำทุกเดือน
(ระยะเวลา : ประจำเดือน)
4.ผลการเบิกจ่ายงบลงทุน ณ ปัจจุบัน เป็นไปตามแผน 
- มีการเบิกจ่ายงบลงทุนประมาณ 79 %จากแผนที่กำหนด</t>
  </si>
  <si>
    <t>โอกาส 1 ผลกระทบ 2 = 3 (ต่ำ)</t>
  </si>
  <si>
    <t>ระดับนโยบาย
รองอธิการบดีอาวุโสฝ่ายบริหารทรัพยากรและบริการ
ระดับปฏิบัติการ
คณะครุศาสตร์อุตสาหกรรมและเทคโนโลยี</t>
  </si>
  <si>
    <t>ระดับนโยบาย 
รองอธิการบดีอาวุโสฝ่ายบริหารวิชาการ/รองอธิการบดีฝ่ายวิชาการและต่างประเทศ/ 
ระดับปฏิบัติการ 
คณะวิทยาศาสตร์</t>
  </si>
  <si>
    <t>ระดับนโยบาย
รองอธิการบดีอาวุโสฝ่ายบริหารทรัพยากรและบริการ
ระดับปฏิบัติการ
คณะวิทยาศาสตร์</t>
  </si>
  <si>
    <t>รับนักศึกษาได้ต่ำกว่าแผนที่กำหนด
หลักสูตรจุลชีววิทยาอุตสาหกรรม(นานาชาติ) รับได้ 0% ของแผน
ปี 2562 แผนรับ 10 รับ 0 
ไม่มีแผนรับใน มคอ.2
(ปี 2561 รับได้ 5.00%)
(ปี 2560 รับได้ 16.00%)</t>
  </si>
  <si>
    <t>ปัจจุบัน คณะมีการดำเนินการจัดซื้อจัดจ้าง จำนวน 28 รายการ ซึ่งพบว่า ผลการจัดซื้อจัดจ้างเป็นไปตามแผน จำนวน 18 รายการ และอยู่ระหว่างการดำเนินการตามแผน จำนวน 10 รายการ</t>
  </si>
  <si>
    <t>ระดับนโยบาย
รองอธิการบดีอาวุโสฝ่ายบริหารทรัพยากรและบริการ
ระดับปฏิบัติการ
คณะเทคโนโลยีการเกษตร</t>
  </si>
  <si>
    <t>ไม่่ได้ใช้งบประมาณ</t>
  </si>
  <si>
    <t>รับนักศึกษาได้ต่ำกว่าแผนที่กำหนด
หลักสูตรเทคโนโลยีสารสนเทศทางธุรกิจ (นานาชาติ) รับได้ 43.33% ของแผน
ปี 2562 แผนรับ 30 (มคอ.2) รับ 13
(ปี 2561 รับได้ 33.33%)
(ปี 2560 รับได้ 33.33%)</t>
  </si>
  <si>
    <t>ระดับนโยบาย
รองอธิการบดีอาวุโสฝ่ายบริหารวิชาการ/รองอธิการบดีฝ่ายวิชาการและต่างประเทศ
ระดับปฏิบัติการ
คณะเทคโนโลยีสารสนเทศ</t>
  </si>
  <si>
    <t>-ครุภัณฑ์ที่ได้รับการอนุมัติจากแผนแล้ว พบว่าจำเป็นต้องปรับเปลี่ยน Spec มีผลต่อการนำข้อมูลเข้าระบบจัดซื้อ ทำให้ต้องเลื่อนการทำสัญญาออกไป</t>
  </si>
  <si>
    <t>ระดับนโยบาย
รองอธิการบดีอาวุโสฝ่ายบริหารทรัพยากรและบริการ
ระดับปฏิบัติการ
คณะเทคโนโลยีสารสนเทศ</t>
  </si>
  <si>
    <t>ระดับนโยบาย
รองอธิการบดีอาวุโสฝ่ายบริหารทรัพยากรและบริการ
ระดับปฏิบัติการ
คณะอุตสาหกรรมเกษตร</t>
  </si>
  <si>
    <t>1.มีการแต่งตั้งคณะกรรมการเร่งรัดติดตามการเบิกจ่ายงบประมาณ ประจำส่วนงาน 
2. กำหนดผู้รับผิดชอบในการควบคุมและติดตามการจัดซื้อจัดจ้างให้เป็นไปตามแผนที่กำหนด 
3. แต่งตั้งคณะกรรมการตรวจรับเพือตรวจให้ถูกต้องตามที่ระบุไว้ในสัญญาหรือข้อตกลง</t>
  </si>
  <si>
    <t>งบประมาณปี 2563 ล่าช้ามาจากเดือนตุลาคม ปี 2562 ทำให้การจัดซื้อจัดจ้างไม่เป็นตามแผนที่กำหนดไว้ อาจส่งผลให้การดำเนินการจัดซื้อจัดจ้างต้องยืดระเวลาออกไป/กำหนดผู้รับผิดชอบในการควบคุมและติดตามการจัดซื้อจัดจ้างให้ดำเนินการในขั้นตอนต่างๆไปพลางก่อน</t>
  </si>
  <si>
    <t xml:space="preserve">ระดับนโยบาย
รองอธิการบดีอาวุโสฝ่ายบริหารทรัพยากรและบริการ
ระดับปฏิบัติการ
วิทยาลัยนาโนเทคโนโลยีพระจอมเกล้าลาดกระบัง
</t>
  </si>
  <si>
    <t>ระดับนโยบาย
รองอธิการบดีอาวุโสฝ่ายบริหารทรัพยากรและบริการ
ระดับปฏิบัติการ
วิทยาลัยนวัตกรรมการผลิตขั้นสูง</t>
  </si>
  <si>
    <t>ดำเนินการจัดซื้อ/จัดจ้าง เป็นไปตามแผนที่กำหนด</t>
  </si>
  <si>
    <t xml:space="preserve">ระดับนโยบาย
รองอธิการบดีอาวุโสฝ่ายบริหารทรัพยากรและบริการ
ระดับปฏิบัติการ
วิทยาเขตชุมพรเขตรอุดมศักดิ์
</t>
  </si>
  <si>
    <t>ระดับนโยบาย
รองอธิการบดีอาวุโสฝ่ายบริหารทรัพยากรและบริการ
ระดับปฏิบัติการ
คณะแพทยศาสตร์</t>
  </si>
  <si>
    <t xml:space="preserve">รับนักศึกษาได้ต่ำกว่าแผนที่กำหนด
หลักสูตรวิศวกรรมการบินและนักบินพาณิชย์ รับได้ 41% ของแผน
ปี 2562 แผนรับ 100 (มคอ.2) รับ 41 คน
(ปี 2561 รับได้ 74.0%)
(ปี 2560 รับได้ 62.5%)
</t>
  </si>
  <si>
    <t>เนื่องจากสถานการณ์การแพร่ระบาดของ COVID-19 ทำให้ไม่สามารถจัดกิจกรรมค่ายวิศวกรรมการบินต่อได้ ทางวิทยาลัยจึงหารือกันว่าจะเน้นทำ PR ทางสื่อ Social Media/Mass Media ให้มากขึ้น เช่นการเช่า Banner จากเว็บ DekD และโพสรูปโปสเตอร์เพื่อเชิญชวนให้นักเรียนที่สนใจเข้ามาสมัครให้มากขึ้น นอจากนี้ยังมีการทำประชาสัมพันธ์เชิงรุก คือ ไปแนะแนวหลักสูตรตามโรงเรียนกลุ่มเป้าหมายต่างๆ ทั่วกรุงเทพฯและปริมณฑล</t>
  </si>
  <si>
    <t>ระดับนโยบาย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ระดับปฏิบัติการ
วิทยาลัยอุตสาหกรรมการบินบานาชาติ</t>
  </si>
  <si>
    <t>ค่่าใช้จ่ายเพื่อการประชาสัมพันธ์ในทุกๆช่องทาง (ร่วมกับความเสี่ยงที่2) 1,188,200‬ บาท</t>
  </si>
  <si>
    <t xml:space="preserve">รับนักศึกษาได้ต่ำกว่าแผนที่กำหนด
หลักสูตรการจัดการโลจิสติกส์ (นานาชาติ) รับได้ 45% ของแผน
ปี 2562 แผนรับ 40 (มคอ.2) รับ 18 คน
(ปี 2561 รับได้ 60.0%)
</t>
  </si>
  <si>
    <t>ระดับนโยบาย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ระดับปฏิบัติการ
วิทยาลัยอุตสาหกรรมการบินนานาชาติ</t>
  </si>
  <si>
    <t>ค่่าใช้จ่ายเพื่อการประชาสัมพันธ์ในทุกๆช่องทาง (ร่วมกับความเสี่ยงที่1) 1,188,200‬ บาท</t>
  </si>
  <si>
    <t>จำนวนของงานวิจัย หรือสิ่งประดิษฐ์หรือผลงานนวัตกรรม หรือแบบผลิตภัณฑ์ หรืองานสร้างสรรค์ที่ยื่นขอหรือได้รับการจดทะเบียน จดแจ้ง ขึ้นทะเบียน ทรัพย์สินทางปัญญา ไม่เป็นไปตามเป้าหมาย</t>
  </si>
  <si>
    <t>จำนวนงานวิจัย หรืองานออกแบบ หรืองานสร้างสรรค์ หรือสิ่งประดิษฐ์ของอาจารย์ ที่ได้รับรางวัลระดับชาติหรือนานาชาติ ไม่เป็นไปตามเป้าหมาย</t>
  </si>
  <si>
    <t xml:space="preserve">จำนวนผลงานวิจัยตีพิมพ์เผยแพร่ระดับนานาชาติ ต่อจำนวนอาจารย์ประจำและนักวิจัยประจำไม่เป็นไปตามเป้าหมาย
</t>
  </si>
  <si>
    <t xml:space="preserve">ร้อยละของจำนวนโครงการบริการวิชาการที่แก้ไขปัญหาสังคมหรือสร้างความเข้มแข็งให้สังคมไม่เป็นไปตามเป้าหมายที่กำหนด
</t>
  </si>
  <si>
    <t xml:space="preserve">จำนวนรายได้จากบริการวิชาการไม่เป็นไปตามเป้าหมายที่กำหนด
</t>
  </si>
  <si>
    <t>เงินสนับสนุนงานวิจัยหรืองานสร้างสรรค์จากหน่วยงานภายนอกต่อจำนวนอาจารย์ประจำไม่เป็นไปตามเป้าหมายที่กำหนด</t>
  </si>
  <si>
    <t xml:space="preserve">เงินสนับสนุนงานวิจัยหรืองานสร้างสรรค์จากหน่วยงานภายนอกต่อจำนวนอาจารย์ประจำไม่ต่ำกว่า 250,000 บาท
</t>
  </si>
  <si>
    <t>ระดับนโยบาย
รองอธิการบดีอาวุโสฝ่ายบริหารทรัพยากรและบริการ
ระดับปฏิบัติการ
สำนักงานพัสดุ</t>
  </si>
  <si>
    <t>ระดับนโยบาย
รองอธิการบดีอาวุโสฝ่ายบริหารทรัพยากรและบริการ
ระดับปฏิบัติการ
สำนักงานบริหารทรัพยากรกายภาพและสิ่งแวดล้อม</t>
  </si>
  <si>
    <t>สำนักงานบริหารวิชาการและคุณภาพการศึกษา/ ทุกส่วนงาน</t>
  </si>
  <si>
    <t>ผลการประเมินคุณธรรมและความโปร่งใสในการดำเนินการของสถาบันไม่เป็นไปตามเกณฑ์
ความเสี่ยง</t>
  </si>
  <si>
    <t>1. มีการจัดโครงการสร้างจิตสำนึกให้กับบุคลากรและนักศึกษา โครงการลูกพระจอมโปร่งใส ห่างไกลยาเสพติด พิชิตความปลอดภัย สร้างวินัยจราจร 2. มีการจัดทำประกาศสถาบันฯ เรื่อง หลักเกณฑ์ มาตรการและแนวทางปฏิบัติในการจัดการเรื่องร้องเรียน 3. โครงการเสริมสร้างคุณธรรมและความโปรงใสในการดำเนินงานของหน่วยงานภาครัฐ (Integrity and Transparency Assessment:ITA) หัวข้อ การเสริมสร้างความรู้ ความเข้าใจเกี่ยวกับแนวทางและกรอบการประเมิน ITA 4. มีการจัดทำปฎิทินการประเมินคุณธรรมและความโปร่งใสในการดำเนินงาน สถาบันเทคโนโลยีพระจอมเกล้าเจ้าคุณทหารลาดกระบัง ประจำปีงบประมาณ พ.ศ. 2563</t>
  </si>
  <si>
    <t>ระดับนโยบาย
รองอธิการบดีอาวุโสฝ่ายบริหารทรัพยากรและบริการ/
ระดับปฏิบัติการ
สำนักงานบริหารวิชาการและคุณภาพการศึกษา/ทุกส่วนงาน</t>
  </si>
  <si>
    <t>จำนวนงานวิจัย ได้รับการตีพิมพ์หรือได้รับรางวัลไม่น้อยกว่า 80 ชิ้น/ปี</t>
  </si>
  <si>
    <t>จำนวนผลงานวิจัยตีพิมพ์เผยแพร่ระดับนานาชาติ ต่อจำนวนอาจารย์ประจำและนักวิจัยประจำ ไม่น้อยกว่า 1.20</t>
  </si>
  <si>
    <t>โอกาส 5 ผลกระทบ 4 = 23 (สูงมาก)</t>
  </si>
  <si>
    <t>จำนวนผลงานวิจัยตีพิมพ์เผยแพร่ระดับนานาชาติ ต่อจำนวนอาจารย์ประจำและนักวิจัยประจำ ไม่น้อยกว่า 1.2</t>
  </si>
  <si>
    <t>impact</t>
  </si>
  <si>
    <t>โอกาส, ผลกระทบ = ลำดับความเสี่ยง (ระดับความเสี่ยง) 
ก่อนการจัดการ</t>
  </si>
  <si>
    <t>โอกาส, ผลกระทบ = ลำดับความเสี่ยง (ระดับความเสี่ยง) 
หลังการจัดการ</t>
  </si>
  <si>
    <t>ความเสี่ยงที่ยังมีอยู่
(ความเสี่ยงคงเหลือหลังมีการดำเนินการ)</t>
  </si>
  <si>
    <t>การปรับปรุงการควบคุมภายใน
(แนวทางการบริหารความเสี่ยงในปีต่อไป)</t>
  </si>
  <si>
    <t>ค่าใช้จ่ายที่เกิดขึ้นจริง
(ถ้าไม่มีให้ระบุว่าไม่ใช้งบประมาณ)</t>
  </si>
  <si>
    <t>หลักสูตรวิศวกรรมระบบอุตสาหกรรมการเกษตร (ต่อเนื่อง) รับนักศึกษาได้ตามแผนที่กำหนด โดยแผนรับ 30 คน รับได้ 33 คน คิดเป็น 110%</t>
  </si>
  <si>
    <t>ดำเนินการรับนักศึกษาให้ได้ตามแผนที่กำหนด</t>
  </si>
  <si>
    <t>หลักสูตรวิศวกรรมซอฟต์แวร์ (หลักสูตรนานาชาติ) รับนักศึกษาได้ตามแผนที่กำหนด โดยแผนรับ 30 คน รับได้ 37 คน คิดเป็น 123%</t>
  </si>
  <si>
    <t>ดำเนินการแล้วเสร็จล่าช้ากว่ากำหนด</t>
  </si>
  <si>
    <t>ยังมีการเบิกจ่ายล่าช้า</t>
  </si>
  <si>
    <t>จะดำเนินการเบิกจ่ายงบลงทุนให้เป็นไปตามแผน</t>
  </si>
  <si>
    <t>ไม่มีงบประมาณ</t>
  </si>
  <si>
    <t>โอกาส 5 ผลกระทบ 1 = 7 (ปานกลาง)</t>
  </si>
  <si>
    <r>
      <t xml:space="preserve">รับนักศึกษาได้ต่ำกว่าแผนที่กำหนด
หลักสูตรวิศวกรรมระบบอุตสาหกรรมการเกษตร (ต่อเนื่อง) </t>
    </r>
    <r>
      <rPr>
        <sz val="11"/>
        <color rgb="FFFF0000"/>
        <rFont val="TH SarabunPSK"/>
        <family val="2"/>
      </rPr>
      <t>รับได้ 43%</t>
    </r>
    <r>
      <rPr>
        <sz val="11"/>
        <color rgb="FF000000"/>
        <rFont val="TH SarabunPSK"/>
        <family val="2"/>
      </rPr>
      <t xml:space="preserve"> ของแผน
ปี 2562 แผนรับ 35 (มคอ.2) รับได้ 15
</t>
    </r>
    <r>
      <rPr>
        <sz val="11"/>
        <color rgb="FF0070C0"/>
        <rFont val="TH SarabunPSK"/>
        <family val="2"/>
      </rPr>
      <t>(ปี 2561 รับได้ 74.00%)
(ปี 2560 รับได้ 65.00%)</t>
    </r>
  </si>
  <si>
    <r>
      <t xml:space="preserve">รับนักศึกษาได้ต่ำกว่าแผนที่กำหนด
หลักสูตรวิศวกรรมซอฟต์แวร์ (หลักสูตรนานาชาติ) </t>
    </r>
    <r>
      <rPr>
        <sz val="11"/>
        <color rgb="FFFF0000"/>
        <rFont val="TH SarabunPSK"/>
        <family val="2"/>
      </rPr>
      <t>รับได้ 54.00%</t>
    </r>
    <r>
      <rPr>
        <sz val="11"/>
        <color rgb="FF000000"/>
        <rFont val="TH SarabunPSK"/>
        <family val="2"/>
      </rPr>
      <t xml:space="preserve"> ของแผน
ปี 2562 แผนรับ 50 รับ 27
ไม่มีแผนรับใน มคอ.2
เดิมหลักสูตรนี้เป็นของวิทยาลัยนานาชาติ
</t>
    </r>
    <r>
      <rPr>
        <sz val="11"/>
        <color rgb="FF0070C0"/>
        <rFont val="TH SarabunPSK"/>
        <family val="2"/>
      </rPr>
      <t xml:space="preserve">(ปี 2561 รับได้ 53.75%)
(ปี 2560 รับได้ 58.57%)
(ปี 2559 รับได้ 58.33%)
</t>
    </r>
  </si>
  <si>
    <r>
      <t xml:space="preserve">ผลการเบิกจ่ายงบลงทุนไม่เป็นไปตามแผน
</t>
    </r>
    <r>
      <rPr>
        <sz val="11"/>
        <color rgb="FFFF0000"/>
        <rFont val="TH SarabunPSK"/>
        <family val="2"/>
      </rPr>
      <t>ความเสี่ยง</t>
    </r>
  </si>
  <si>
    <t>ดำเนินการปิดหลักสูตร</t>
  </si>
  <si>
    <r>
      <t xml:space="preserve">รับนักศึกษาได้ต่ำกว่าแผนที่กำหนด
หลักสูตรเทคโนโลยีชีวภาพทางการเกษตร (ต่อเนื่อง) </t>
    </r>
    <r>
      <rPr>
        <sz val="11"/>
        <color rgb="FFFF0000"/>
        <rFont val="TH SarabunPSK"/>
        <family val="2"/>
      </rPr>
      <t>รับได้ 26.67%</t>
    </r>
    <r>
      <rPr>
        <sz val="11"/>
        <color rgb="FF000000"/>
        <rFont val="TH SarabunPSK"/>
        <family val="2"/>
      </rPr>
      <t xml:space="preserve"> ของแผน
ปี 2562 แผนรับ 30 (มคอ.2) รับ 8
แผนรับอื่น 20
</t>
    </r>
    <r>
      <rPr>
        <sz val="11"/>
        <color rgb="FF0070C0"/>
        <rFont val="TH SarabunPSK"/>
        <family val="2"/>
      </rPr>
      <t xml:space="preserve">(ปี 2561 รับได้ 53.33%)
(ปี 2560 รับได้ 40.00%)
</t>
    </r>
    <r>
      <rPr>
        <sz val="11"/>
        <color rgb="FF000000"/>
        <rFont val="TH SarabunPSK"/>
        <family val="2"/>
      </rPr>
      <t xml:space="preserve">
</t>
    </r>
  </si>
  <si>
    <t>การเบิกจ่ายงบลงทุนล่าช้า เนื่องจากจำเป็นต้องรออนุมัติเงินงบประมาณแผ่นดินและเงินรายได้ (รายรับจริง) เพื่อทำสัญญา จึงจะสามารถเริ่มดำเนินการจัดซื้อจัดจ้างได้ตามแผน ซึ่งต้องใช้ระยะเวลาในการดำเนินการ</t>
  </si>
  <si>
    <t>ควบคุมการจัดซื้อจัดจ้างให้เป็นไปตามแผนที่กำหนด และมีมาตรการควบคุมผู้รับเหมาก่อสร้างให้ปฏิบัติตามสัญญา</t>
  </si>
  <si>
    <t>กิจกรรมได้ดำเนินการจัด ในปี 2563 (สรุปจำนวนการรับนักศึกษา ปี2563 รับได้ 12 คน จากแผนใน มคอ. 2 ตั้งไว้ 30 คน คิดเป็น 40% ของแผนที่กำหนด) 
1.1 คณะได้จัดส่งแผ่นพับประชาสัมพันธ์ไปยังโรงเรียนเป้าหมายผ่านทางหน่วยงาน OIA ของทางสถาบัน ไปยังโรงเรียนเป้าหมายในประเทศอินโดนีเซีย (ช่วงเดือน ม.ค.-ก.พ.63) และยังประชาสัมพันธ์ไปยังโรงเรียนเป้าหมายต่างๆในประเทศไทย โรงเรียนชั้นนำที่มีหลักสูตรนานาชาติในกรุงเทพฯ
1.2 ได้ทำการประชาสัมพันธ์ผ่านทางสื่อออนไลน์ เช่น Facebook ของคณะ ในเรื่องของหลักสูตร BIT และเพิ่มการโปรโมทในช่วงฤดูกาลรับเข้า TCAS ในเว็บไซต์ของคณะ
1.3 ได้มีการจัดกิจกรรมวิชาการและให้ความรู้เกี่ยวกับหลักสูตร ตามแผนตารางจัดกิจกรรมของหลักสูตร BIT 1.4 ผลงานนักศึกษา เช่น ผลงานวิชาการและผลงานจากการประกวด 
1.5 คณะให้ทุนการศึกษา สำหรับนักศึกษาเข้าใหม่ จำนวน 2 ทุน ประจำปีการศึกษา 2563 ได้มีประชาสัมพันธ์ผ่านเว็บไซต์ของคณะ
1.6 หลักสูตรมีนักศึกษาต่างชาติเพิ่มขึ้น ปี 2563 รอบที่ 1 รับนักศึกษาต่างชาติ (ชาวจีน) จำนวน 1 คน จากข้อมูลงานบริการการศึกษา และรอบที่ 3 (มีจำนวนผู้มาสมัคร 50 คน)
กิจกรรมที่กำลังดำเนินการจัดเพิ่มเติม ในปี2563
1. เพิ่มช่องทางการทำ Road Show โรงเรียนชั้นนำที่มีหลักสูตรนานาชาติในต่างจังหวัดมากขึ้น ในปี 2563 ยังรอดำเนินการ เนื่องจากมีหลายสาเหตุและหลายปัจจัยยังไม่ได้ดำเนินการจัดกิจกรรมหรือขออนุมัติโครงการ
2. ปรับปรุงเนื้อหาการประชาสัมพันธ์และจัดกิจกรรมเสริมการประชาสัมพันธ์ จุดเด่นของหลักสูตร</t>
  </si>
  <si>
    <t>คณะได้ปรับแผนรับนักศึกษา ปีการศึกษา 2563-2568 ของหลักสูตร BIT (นานาชาติ) เป็นจำนวน 20 คน ทั้งนี้ได้ผ่านการพิจารณาความคุ้มทุนของหลักสูตรแล้ว และได้ดำเนินการปรับปรุงหลักสูตรรวมทั้งปรับจำนวนการรับนักศึกษาของคณะใน มคอ. 2</t>
  </si>
  <si>
    <t>กิจกรรมที่กำลังดำเนินการจัดเพิ่มเติม ในปี2563
1. เพิ่มช่องทางการทำ Road Show โรงเรียนชั้นนำที่มีหลักสูตรนานาชาติในต่างจังหวัดมากขึ้น ในปี 2563 ยังไม่ได้ดำเนินการ เนื่องจากมีติดสถานการณ์โควิด-19 และช่วงที่ได้รับอนุมัติไม่สามารถไปได้ติดสถานการณ์น้ำท่วมจังหวัดที่จะเดินทางไป รวมทั้งช่วงระยะเวลาการขออนุมัติเป็นช่วงที่โรงเรียนปิดเทอม จึงไม่ตรงกับช่วงเวลาไปประชาสัมพันธ์
2. ปรับปรุงเนื้อหาการประชาสัมพันธ์และจัดกิจกรรมเสริมการประชาสัมพันธ์ จุดเด่นของหลักสูตร เช่น อาชีพที่เกี่ยวข้องหรือรูปแบบการจัดการเรียนการสอนและกิจกรรมเสริมในหลักสูตรให้น่าสนใจ รวมทั้งมีการปรับปรุงหลักสูตร และลดจำนวนการรับนักศึกษาโดยคำนวณจุดคุ้มทุน</t>
  </si>
  <si>
    <t>ควบคุมการจัดซื้อจัดจ้างให้เป็นไปตามแผนที่กำหนด กรณีที่มีการดำเนินล่าช้า เนื่องจากมีการกำหนดสเปก ที่มีคุณลักษณะทีดีกว่าเดิม ประสิทธิภาพเหมาะสมกับการใช้งานและราคาที่ถูกกว่า กำหนดระยะเวลาการออกสเปกสามารถขยายหรือเผื่อเวลาเพื่อการสั่งซื้อสินค้าเป็นไปตามระยะเวลาที่กำหนดไว้ในแผนการดำเนินการ และกำหนดระยะเวลาผู้สั่งซื้อสินค้าให้ตรงตามแผนโดยทำข้อตกลงร่วมกันให้เป็นไปตามแผนที่ได้รับการอนุมัติ รวบรวมรายการที่ยังไม่ได้ดำเนินการเพื่อหาแนวทางและข้อสรุปร่วมกันกับผู้รับเหมาเพื่อให้ดำเนินการได้ตรงตามระยะเวลาที่กำหนด</t>
  </si>
  <si>
    <r>
      <t xml:space="preserve">รับนักศึกษาได้ต่ำกว่าแผนที่กำหนด
หลักสูตรเทคโนโลยีสารสนเทศทางธุรกิจ (นานาชาติ) </t>
    </r>
    <r>
      <rPr>
        <sz val="11"/>
        <color rgb="FFFF0000"/>
        <rFont val="TH SarabunPSK"/>
        <family val="2"/>
      </rPr>
      <t>รับได้ 43.33%</t>
    </r>
    <r>
      <rPr>
        <sz val="11"/>
        <color rgb="FF000000"/>
        <rFont val="TH SarabunPSK"/>
        <family val="2"/>
      </rPr>
      <t xml:space="preserve"> ของแผน
ปี 2562 แผนรับ 30 (มคอ.2) รับ 13
</t>
    </r>
    <r>
      <rPr>
        <sz val="11"/>
        <color rgb="FF0070C0"/>
        <rFont val="TH SarabunPSK"/>
        <family val="2"/>
      </rPr>
      <t>(ปี 2561 รับได้ 33.33%)
(ปี 2560 รับได้ 33.33%)</t>
    </r>
  </si>
  <si>
    <t>- ไม่มี</t>
  </si>
  <si>
    <t>รายงานผลการบริหารความเสี่ยงและควบคุมภายใน ประจำปีงบประมาณ 2563 (1 ตุลาคม 2562 - 30 กันยายน 2563) รอบ 12 เดือน</t>
  </si>
  <si>
    <r>
      <t xml:space="preserve">อยู่ระหว่างส่งมอบงาน และการเบิกจ่าย
</t>
    </r>
    <r>
      <rPr>
        <sz val="11"/>
        <color rgb="FF0070C0"/>
        <rFont val="TH SarabunPSK"/>
        <family val="2"/>
      </rPr>
      <t>ผลการเบิกจ่ายของคณะ ได้รับจัดสรรงบลงทุน จำนวนเงิน 37,632,449.80  บาท เบิกจ่าย 35,088,396.98 บาท เบิกจ่ายร้อยละ 93.24</t>
    </r>
  </si>
  <si>
    <t xml:space="preserve"> - ได้มีการเบิกจ่ายงบลงทุน (เงินงบประมาณ) ในส่วนที่คณะฯ ได้รับมอบอำนาจการจัดซื้อจัดจ้างแล้วเสร็จ
-ในส่วนดำเนินการตามอำนาจจากส่วนกลาง (สำนักงานพัสดุ) ผลการเบิกจ่ายในภาพรวมยังไม่เป็นไปตามแผนที่กำหนด การดำเนินการในปีงบประมาณถัดไป คณะต้องมีการประสานงานเร่งรัดการจัดซื้อจัดจ้างให้เป็นไปตามแผนนภาพรวมของคณะต่อไป
- ผู้รับเหมาไม่สามารถส่งมอบงานตามกำหนดในสัญญาได้</t>
  </si>
  <si>
    <t>คณะควรปรับแนวทางการดำเนินการเบิกจ่ายให้เป็นไปตามแผน ควรมีการประสานงานเร่งรัดการจัดซื้อจัดจ้างกับสำนักงานพัสดุ ในปีงบประมาณถัดไป</t>
  </si>
  <si>
    <r>
      <t xml:space="preserve">1. มาตรการเร่งรัดการจัดซื้อจัดจ้าง
- เร่งรัดการจัดซื้อ/จัดจ้าง โดยให้ผู้ได้รับอนุมัติรายการ (เจ้าของเรื่อง) ดำเนินการจัดส่งรายละเอียด (สเปค) ครุภัณฑ์ ที่ยังไม่ได้ดำเนินการจัดซื้อ/จัดจ้าง (ระยะเวลา: ปีงบประมาณ)
2. ตรวจสอบรายละเอียด spec หรือ TOR ให้เรียบร้อยและถูกต้องก่อนส่งข้อมูลมาดำเนินการจัดซื้อจัดจ้าง
- แจ้งผู้ออกรายละเอียด (สเปค) ในเรื่องการกำหนดรายละเอียดครุภัณฑ์ ให้ถูกต้องตามระเบียบการจัดซื้อ/จัดจ้าง เช่น ไม่กำหนดสเปคในเรื่องระบุยี่ห้อ รุ่น โดยเป็นการล็อคสเปค หรือระบุข้อกำหนดอื่น ๆ ที่เป็นการปิดกั้นผู้ค้ารายอื่น (ระยะเวลา : เมื่อผู้ออกรายละเอียด(สเปค) มีข้อสงสัยในการกำหนดสเปคแล้วสอบถาม หรือได้จัดส่งสเปคมาที่งานพัสดุแล้วพบข้อกำหนดต่าง ๆ ที่ไม่ถูกต้อง)
3. มาตรการควบคุมผู้รับเหมาก่อสร้าง ซึ่งผู้ควบคุมงานต้องควบคุมดูแลให้ผู้รับจ้างปฏิบัติตามสัญญา
- ประสานงานเจ้าหน้าที่ของคณะที่ได้รับการแต่งตั้งให้เป็นผู้ควบคุมงาน แจ้งและควบคุมงาน โดยให้ผู้รับจ้างปฏิบัติตามสัญญา (ระยะเวลา : ช่วงระยะเวลาที่มีงานปรับปรุงสิ่งก่อสร้าง)
- ทางคณะ ฯ มีการติดตามการจัดซื้อจัดจ้าง/สิ่งก่อสร้างผ่านที่ประชุมกรรมการคณะเป็นประจำทุกเดือน (ระยะเวลา : ประจำเดือน)
4.ผลการเบิกจ่ายงบลงทุน ณ ปัจจุบัน ไม่ไปตามแผน 
- </t>
    </r>
    <r>
      <rPr>
        <sz val="11"/>
        <color rgb="FF0070C0"/>
        <rFont val="TH SarabunPSK"/>
        <family val="2"/>
      </rPr>
      <t>ผลการเบิกจ่ายของคณะ ได้รับจัดสรรงบลงทุน จำนวนเงิน 15,340,000 บาท เบิกจ่าย 5,343,500 บาท เบิกจ่ายร้อยละ 34.83</t>
    </r>
  </si>
  <si>
    <t>1. การจัดซื้อจัดจ้างล่าช้า
2. ผู้รับจ้างไม่สามารถปฏิบัติงานได้ตามสัญญา 
3. ภาควิชาส่งเอกสารการดำเนินการจัดซื้อจัดจ้างครุภัณฑ์ล่าช้า 
4. รายละเอียดของครุภัณฑ์มีการแก้ไขมากกว่า 1 ครั้ง 
5. ระบบการจัดซื้อจัดจ้างภาครัฐ (กรมบัญชีกลาง) แต่ละรายการใช้เวลานาน เนื่องจากมีผู้เข้าใช้งานในระบบจำนวนมาก</t>
  </si>
  <si>
    <t>1. ควบคุมการจัดซื้อจัดจ้างให้เป็นไปตามแผนที่กำหนด
2. มีมาตรการควบคุมผู้รับเหมาก่อสร้างให้ปฏิบัติตามสัญญา
3. ภาควิชาส่งเอกสารให้ตรงตามระยะเวลาที่กำหนด 
4. ผู้ออกรายละเอียดครุภัณฑ์ควรตรวจสอบรายละเอียดให้ถูกต้องก่อนส่งงานพัสดุ 
5. กรมบัญชีกลางปรับปรุงระบบให้มีความรวดเร็วยิ่งขึ้น</t>
  </si>
  <si>
    <t xml:space="preserve">1. การจัดซื้อจัดจ้างเงินรายได้มีความล่าช้าเนื่องจากภาควิชาต้องรอตรวจสอบรายรับจริง
</t>
  </si>
  <si>
    <t>1. ควบคุมการจัดซื้อจัดจ้างให้เป็นไปตามแผนที่กำหนด
2. มีมาตรการควบคุมผู้รับเหมาก่อสร้างให้ปฏิบัติตามสัญญา</t>
  </si>
  <si>
    <t>1. การจัดซื้อจัดจ้างล่าช้า
2. ผู้รับจ้างไม่สามารถปฏิบัติงานได้ตามสัญญา 
3. ภาควิชาส่งเอกสารการดำเนินการจัดซื้อจัดจ้างครุภัณฑ์ล่าช้า 
4. รายละเอียดของครุภัณฑ์มีการแก้ไขมากกว่า 1 ครั้ง 
5. ระบบการจัดซื้อจัดจ้างภาครัฐ (กรมบัญชีกลาง) แต่ละรายการใช้เวลานาน เนื่องจากมีผู้เข้าใช้งานในระบบจำนวนมาก</t>
  </si>
  <si>
    <t>1. ควบคุมการจัดซื้อจัดจ้างให้เป็นไปตามแผนที่กำหนด
2. มีมาตรการควบคุมผู้รับเหมาก่อสร้างให้ปฏิบัติตามสัญญา
3. ภาควิชาส่งเอกสารให้ตรงตามระยะเวลาที่กำหนด 
4. ผู้ออกรายละเอียดครุภัณฑ์ควรตรวจสอบรายละเอียดให้ถูกต้องก่อนส่งงานพัสดุ 
5. กรมบัญชีกลางปรับปรุงระบบให้มีความรวดเร็วยิ่งขึ้น</t>
  </si>
  <si>
    <t>1. การจัดซื้อจัดจ้างล่าช้า
2. ผู้รับจ้างไม่สามารถปฏิบัติงานได้ตามสัญญา</t>
  </si>
  <si>
    <t xml:space="preserve">1. การจัดซื้อจัดจ้างล่าช้า
2. ผู้รับจ้างไม่สามารถปฏิบัติงานได้ตามสัญญา
3. ส่งครุภัณฑ์ไม่ตรงตามกำหนดที่ระบุไว้ในสัญญา
</t>
  </si>
  <si>
    <t xml:space="preserve">1. ควบคุมการจัดซื้อจัดจ้างให้เป็นไปตามแผนที่กำหนดโดยมีการติดตามทวงถามเป็นลายลักษณ์อักษร
2. ปรับปรุง กำกับติดตาม และมีมาตรการควบคุมคู่สัญญาให้ปฏิบัติตามสัญญา
</t>
  </si>
  <si>
    <t>1. การจัดซื้อจัดจ้างล่าช้า
2. ผู้รับจ้างไม่สามารถปฏิบัติงานได้ตามสัญญา
3 ครุภัณฑ์ที่ได้รับการอนุมัติจากแผนแล้ว พบว่าจำเป็นต้องปรับเปลี่ยน Spec มีผลต่อการนำข้อมูลเข้าระบบจัดซื้อ ทำให้ต้องเลื่อนการทำสัญญาออกไป</t>
  </si>
  <si>
    <t>1. ควบคุมการจัดซื้อจัดจ้างให้เป็นไปตามแผนที่กำหนด
2. มีมาตรการควบคุมผู้รับเหมาก่อสร้างให้ปฏิบัติตามสัญญา
- ให้มีการกำหนดแผนการส่งข้อกำหนดครุภัณฑ์ เป็น 3 ช่วง ได้แก่ การส่งเพื่อขออนุมัติ การส่งปรับปรุงพร้อมสำหรับการจัดซื้อ และกรณีที่ปรับปรุงเพิ่มเติมได้โดยไม่กระทบกรอบระยะเวลาการจัดซื้อให้เป็นไปตามแผน โดยทำความเข้าใจกับผู้ที่เกี่ยวข้องถึงความจำเป็น และการส่งข้อกำหนดครุภัณฑ์ 2 ช่วงแรกให้เป็นไปตามแผนโดยเคร่งครัด 
- มีการชี้แจงให้ผู้รับเหมารับทราบถึงกำหนดการดำเนินการ-กิจกรรมของคณะฯ ที่อาจส่งผลต่อการดำเนินการของผู้รับเหมา ตั้งแต่การประชุมนัดแรก เพื่อให้ผู้รับเหมาวางแผนการทำงานให้เหมาะสม เพื่อไม่ให้กิจกรรมคณะฯ ส่งผลกระทบกับการดำเนินการ หรือให้เกิดขึ้นน้อยที่สุด และเพื่อไม่ให้ใช้เป็นเหตุในการขอส่งงานล่าช้า (มอบงานอาคารและสถานที่)</t>
  </si>
  <si>
    <t>1. ควบคุมการจัดซื้อจัดจ้างให้เป็นไปตามแผนที่กำหนด
2. มีมาตรการควบคุมผู้รับจ้างให้ปฏิบัติตามสัญญา</t>
  </si>
  <si>
    <t>1. ควบคุมการจัดซื้อจัดจ้างให้เป็นไปตามแผนที่กำหนด
2. มีมาตรการควบคุมผู้รับเหมาก่อสร้าง/ผู้รับจ้าง ให้ปฏิบัติตามสัญญา
3. ให้ผู้รับจ้างส่งรายงานความก้าวตามสัญญาจ้าง</t>
  </si>
  <si>
    <t>1. การจัดซื้อจัดจ้างล่าช้า
2. ผู้รับจ้างไม่สามารถปฏิบัติงานได้ตามสัญญา 3. คณะกรรมการขาดการติดตามและรายงานผล เพื่อนำไปสู่การแก้ปัญหา</t>
  </si>
  <si>
    <t>1. ผู้บริหารหน่วยงานควบคุมการจัดซื้อจัดจ้างให้เป็นไปตามแผนที่กำหนด
2. มีมาตรการควบคุมผู้รับเหมาก่อสร้างให้ปฏิบัติตามสัญญา 3. กำหนดมาตรการให้คณะกรรมการดำเนินงานให้เป็นไปตามแผน</t>
  </si>
  <si>
    <t>1. มีการประชุมหารือ และปรับปรุงหลักสูตรเพื่อให้ทันต่อยุคสมัยที่เปลี่ยนแปลงไปอย่างไม่สิ้นสุด
2. ดำเนินการจัดค่ายวันเสาร์ไปแล้วจำนวน 4 ครั้ง และกำลังจะจัดเป็นค่ายใหญ่ชื่อ วิศบิน แต่ติดเหตุการการแพร่ระบาดของเซื้อไวัส COVID-19 จึงต้องเลื่อนกิจกรรมไปเป็นปีงบประมาณหน้า
3. มีการหาข้อมูล Agency และติดต่อบ้างแล้ว
4. มีการหารือเรื่องการปรับปรุงรอบการรับสมัคร และทำเรื่องปรับเพิ่ม/ลดจำนวนรับสมัครในแต่รอบ
5. เพิ่มช่องทางประชาสัมพันธ์จากเดิมแค่ facebook แต่มีการเพิ่ม twitter และเว็บไซต์ใหม่เข้ามาด้วย นอกจากนี้ยังมีการไปประชาสัมพันธ์แนะแนวหลักสูตรตามโรงเรียนกลุ่มเป้าหมายทั่วกรุงเทพฯและปริมณฑลด้วย และสร้าง Line Official ของวิทยาลัยฯเพื่อติดต่อกับผู้ที่สนใจ</t>
  </si>
  <si>
    <t>1. มีการดำเนินการแล้ว แต่ต้องเปลี่ยนรูปแบบเป็นการแนะนำหลักสูตรแบบ Online โดยการ live ผ่าน Facebook เนื่องจากสถานการ์การแพร่ระบาดของเซื้อไวรัส COVID-19
2. มีการหารือเรื่องการปรับปรุงรอบการรับสมัคร และทำเรื่องเพิ่ม/ลดจำนวนการรับสมัครในแต่ละรอบเพื่อความเหมาะสม
3. มีการติดต่อกับสถาบันการศึกษาในต่างประเทศบ้างแล้ว เพื่อพูดคุยเรื่องการแลกเปลี่ยนนักศึกษา
4. มีการหาข้อมูล Agency และติดต่อบ้างแล้ว
5. เพิ่มช่องทางประชาสัมพันธ์จากเดิมแค่ facebook แต่มีการเพิ่ม twitter และเว็บไซต์ใหม่เข้ามาด้วย นอกจากนี้ยังมีการไปประชาสัมพันธ์แนะแนวหลักสูตรตามโรงเรียนกลุ่มเป้าหมายทั่วกรุงเทพฯและปริมณฑลด้วย และสร้าง Line Official ของวิทยาลัยฯเพื่อติดต่อกับผู้ที่สนใจ</t>
  </si>
  <si>
    <t>1. การจัดซื้อจัดจ้างล่าช้าไม่เป็นไปตามแผน
2. ผู้รับจ้างไม่สามารถปฏิบัติงานได้ตามสัญญา</t>
  </si>
  <si>
    <t>1. การจัดซื้อจัดจ้างล่าช้า
2. ผู้รับจ้างไม่สามารถปฏิบัติงานได้ตามสัญญา 
3. คณะกรรมการขาดการติดตามและรายงานผล เพื่อนำไปสู่การแก้ปัญหา</t>
  </si>
  <si>
    <t>1. ผู้บริหารหน่วยงานควบคุมการจัดซื้อจัดจ้างให้เป็นไปตามแผนที่กำหนด
2. มีมาตรการควบคุมผู้รับเหมาก่อสร้างให้ปฏิบัติตามสัญญา 
3. กำหนดมาตรการให้คณะกรรมการดำเนินงานให้เป็นไปตามแผน</t>
  </si>
  <si>
    <t>กิจกรรมได้ดำเนินการ (รอบ 6 เดือน)
1. รายการครุภัณฑ์จะมีการทำแผนจัดซื้อทุกรายการ สาเหตุที่ทำให้การจัดซื้อล่าช้าเนื่องจาก 
1.1 มีการปรับ แก้ เพิ่ม รายละเอียดจากเจ้าของครุภัณฑ์ 1.2 ขั้นตอนในการขอราคาจากบริษัทต้องใช้เวลานาน 1.3 สถาบันมีการมอบอำนาจคณะในการจัดซื้อครุภัณฑ์คอมพิวเตอร์วงเงินไม่เกิน 200,000 บาท ซึ่งถ้าเกินวงเงินที่สถาบันมอบอำนาจ เกิน 200,000 บาท จะต้องจัดทำเอกสารส่งต่อให้ทางสถาบันอนุมัติดำเนินการทุกขั้นตอน ซึ่งต้องใช้เวลาในการดำเนินการ
กิจกรรมยังไม่ได้ดำเนินการ (รอบ 6 เดือน)
1. ควบคุมการจัดซื้อจัดจ้างให้เป็นไปตามแผนที่กำหนด 
-ไม่ควรมีการแก้ไขรายละเอียดคุณสมบัติและรูปแบบรายการ
-ส่งเอกสารประกอบการจัดซื้อจัดจ้างให้กับสำนักงานพัสดุ โดยเร็วหลังจากได้รับงบประมาณแผ่นดิน (งบลงทุน-รายการหมวดที่ดินสิ่งก่อสร้างและงบดำเนินงานค่าใช้สอยค่าซ่อมบำรุง (MA) ที่มีวงเงินเกิน 200,000.-บาท ไม่ได้อยู่ในรายการมอบอำนาจของคณบดี)
2. มีมาตรการควบคุมผู้รับเหมาก่อสร้างให้ปฏิบัติตามสัญญา 
-เป็นหน้าที่ของคณกรรมการตรวจรับพัสดุและผู้ควบคุมงาน ในการกำกับดูและให้การก่อสร้างดำเนินไปตามสัญญา ทั้งนี้ขึ้นอยู่กับผู้ประกอบการ ว่า สามารถดำเนินการตามห่วงเวลาที่กำหนดได้หรือไม่ สำหรับมาตรการที่อยู่แล้วคือ "ค่าปรับ" กรณีที่ไม่สามารถส่งมอบงานได้ตามกำหนด มาตรการเสริมที่สามารถทำได้คือ มาตรการเชิงรุก โดยให้ผู้ควบคุมงาน เข้าแก้ไขปัญหาหน้างานโดยเร็ว โดยประสารการปฏิยัติ ระหว่าง ผู้รับจ้าง และ คณะกรรมการตรวจการจ้าง เพื่อให้แก้ไขปัญหาที่เกิดขึ้นได้รับการแก้ไขโดยเร็ว</t>
  </si>
  <si>
    <t>1. ควบคุมการจัดซื้อจัดจ้างให้เป็นไปตามแผนที่กำหนด
2. มีมาตรการควบคุมผู้รับเหมาก่อสร้างให้ปฏิบัติตามสัญญา
3. ให้มีการกำหนดแผนการส่งข้อกำหนดครุภัณฑ์ เป็น 3 ช่วง ได้แก่ การส่งเพื่อขออนุมัติ การส่งปรับปรุงพร้อมสำหรับการจัดซื้อ และกรณีที่ปรับปรุงเพิ่มเติมได้โดยไม่กระทบกรอบระยะเวลาการจัดซื้อให้เป็นไปตามแผน โดยทำความเข้าใจกับผู้ที่เกี่ยวข้องถึงความจำเป็น และการส่งข้อกำหนดครุภัณฑ์ 2 ช่วงแรกให้เป็นไปตามแผนโดยเคร่งครัด 
4. มีการชี้แจงให้ผู้รับเหมารับทราบถึงกำหนดการดำเนินการ-กิจกรรมของคณะฯ ที่อาจส่งผลต่อการดำเนินการของผู้รับเหมา ตั้งแต่การประชุมนัดแรก เพื่อให้ผู้รับเหมาวางแผนการทำงานให้เหมาะสม เพื่อไม่ให้กิจกรรมคณะฯ ส่งผลกระทบกับการดำเนินการ หรือให้เกิดขึ้นน้อยที่สุด และเพื่อไม่ให้ใช้เป็นเหตุในการขอส่งงานล่าช้า (มอบงานอาคารและสถานที่)</t>
  </si>
  <si>
    <t>รับนักศึกษาในปี 2563 ได้จำนวน 12 คน ยังไม่ได้ตามที่กำหนดไว้ในแผน มคอ. 2 ตั้งไว้ จำนวน 30 คน (คิดเป็น 40% ของแผนที่กำหนด)</t>
  </si>
  <si>
    <t>1. ควบคุมการจัดซื้อจัดจ้างให้เป็นไปตามแผนที่กำหนด
2. มีมาตรการควบคุมผู้รับเหมาก่อสร้างให้ปฏิบัติตามสัญญา
- ให้มีการกำหนดแผนการส่งข้อกำหนดครุภัณฑ์ เป็น 3 ช่วง ได้แก่ การส่งเพื่อขออนุมัติ การส่งปรับปรุงพร้อมสำหรับการจัดซื้อ และกรณีที่ปรับปรุงเพิ่มเติมได้โดยไม่กระทบกรอบระยะเวลาการจัดซื้อให้เป็นไปตามแผน โดยทำความเข้าใจกับผู้ที่เกี่ยวข้องถึงความจำเป็น และการส่งข้อกำหนดครุภัณฑ์ 2 ช่วงแรกให้เป็นไปตามแผนโดยเคร่งครัด 
- มีการชี้แจงให้ผู้รับเหมารับทราบถึงกำหนดการดำเนินการ
-กิจกรรมของคณะฯ ที่อาจส่งผลต่อการดำเนินการของผู้รับเหมา ตั้งแต่การประชุมนัดแรก เพื่อให้ผู้รับเหมาวางแผนการทำงานให้เหมาะสม เพื่อไม่ให้กิจกรรมคณะฯ ส่งผลกระทบกับการดำเนินการ หรือให้เกิดขึ้นน้อยที่สุด และเพื่อไม่ให้ใช้เป็นเหตุในการขอส่งงานล่าช้า (มอบงานอาคารและสถานที่)</t>
  </si>
  <si>
    <t>1.ควบคุมการจัดซื้อจัดจ้างให้เป็นไปตามแผนที่กำหนด
2.มีมาตรการควบคุมผู้รับเหมาก่อสร้างให้ปฏิบัติตามสัญญา 
-เป็นหน้าที่ของคณกรรมการตรวจรับพัสดุและผู้ควบคุมงาน ในการกำกับดูและให้การก่อสร้างดำเนินไปตามสัญญา ทั้งนี้ขึ้นอยู่กับผู้ประกอบการ ว่า สามารถดำเนินการตามห่วงเวลาที่กำหนดได้หรือไม่ สำหรับมาตรการที่อยู่แล้วคือ "ค่าปรับ" กรณีที่ไม่สามารถส่งมอบงานได้ตามกำหนด มาตรการเสริมที่สามารถทำได้คือ มาตรการเชิงรุก โดยให้ผู้ควบคุมงาน เข้าแก้ไขปัญหาหน้างานโดยเร็ว โดยประสานการปฏิบัติ ระหว่าง ผู้รับจ้าง และ คณะกรรมการตรวจการจ้าง เพื่อให้แก้ไขปัญหาที่เกิดขึ้นได้รับการแก้ไขโดยเร็ว</t>
  </si>
  <si>
    <t xml:space="preserve">ปัญหาอุปสรรค
- เงินงบประมาณแผ่นดินอนุมัติล่าช้า ทั้งนี้
แนวทางแก้ไข
- หน่วยงานได้
ดำเนินการเตรียมความพร้อมการจัดซื้อจัดจ้างไว้ล่วงหน้า แต่ยังไม่มีการทำสัญญา
</t>
  </si>
  <si>
    <r>
      <t xml:space="preserve">คณะเทคโนโลยีการเกษตรดำเนินการจัดซื้อจัดจ้างแล้วเสร็จเป็นที่เรียบร้อย โดยมีผลการเบิกจ่ายงบลงทุน ที่ดิน สิ่งก่อสร้าง และครุภัณฑ์ ในปีงบประมาณ พ.ศ. 2563 จำนวนทั้งหมด 30 รายการ ดังนี้
1. เป็นไปตามแผน จำนวน 22 รายการ 
(ร้อยละ 73.3)
2. ไม่เป็นไปตามแผน จำนวน 8 รายการ
(ร้อยละ 26.7)
</t>
    </r>
    <r>
      <rPr>
        <sz val="11"/>
        <color rgb="FF0070C0"/>
        <rFont val="TH SarabunPSK"/>
        <family val="2"/>
      </rPr>
      <t>- ผลการดำเนินการสามารถเบิกจ่ายได้ครบทุกรายการ</t>
    </r>
    <r>
      <rPr>
        <sz val="11"/>
        <color rgb="FF000000"/>
        <rFont val="TH SarabunPSK"/>
        <family val="2"/>
      </rPr>
      <t xml:space="preserve">
</t>
    </r>
    <r>
      <rPr>
        <sz val="11"/>
        <color rgb="FF0070C0"/>
        <rFont val="TH SarabunPSK"/>
        <family val="2"/>
      </rPr>
      <t>- ผลการเบิกจ่ายของคณะ ได้รับจัดสรรงบลงทุน จำนวนเงิน 8,399,753.82  บาท เบิกจ่าย 8,399,753.82 บาท เบิกจ่ายร้อยละ 100.0</t>
    </r>
  </si>
  <si>
    <r>
      <t xml:space="preserve">1. ให้มีการกำหนดแผนการส่งข้อกำหนดครุภัณฑ์ เป็น 3 ช่วง ได้แก่ การส่งเพื่อขออนุมัติ การส่งปรับปรุงพร้อมสำหรับการจัดซื้อ และกรณีที่ปรับปรุงเพิ่มเติมได้โดยไม่กระทบกรอบระยะเวลาการจัดซื้อให้เป็นไปตามแผน โดยทำความเข้าใจกับผู้ที่เกี่ยวข้องถึงความจำเป็น และการส่งข้อกำหนดครุภัณฑ์ 2 ช่วงแรกให้เป็นไปตามแผนโดยเคร่งครัด
2. มีการชี้แจงให้ผู้รับเหมารับทราบถึงกำหนดการดำเนินการ-กิจกรรมของคณะฯ ที่อาจส่งผลต่อการดำเนินการของผู้รับเหมา ตั้งแต่การประชุมนัดแรก เพื่อให้ผู้รับเหมาวางแผนการทำงานให้เหมาะสม เพื่อไม่ให้กิจกรรมคณะฯ ส่งผลกระทบกับการดำเนินการ หรือให้เกิดขึ้นน้อยที่สุด และเพื่อไม่ให้ใช้เป็นเหตุในการขอส่งงานล่าช้า
3. ควบคุมการจัดซื้อจัดจ้างให้เป็นไปตามแผนที่กำหนด 
-ไม่ควรมีการแก้ไขรายละเอียดคุณสมบัติและรูปแบบรายการ
-ส่งเอกสารประกอบการจัดซื้อจัดจ้างให้กับสำนักงานพัสดุ โดยเร็วหลังจากได้รับงบประมาณแผ่นดิน (งบลงทุน-รายการหมวดที่ดินสิ่งก่อสร้างและงบดำเนินงานค่าใช้สอยค่าซ่อมบำรุง (MA) ที่มีวงเงินเกิน 200,000.-บาท ไม่ได้อยู่ในรายการมอบอำนาจของคณบดี)
4. มีมาตรการควบคุมผู้รับเหมาก่อสร้างให้ปฏิบัติตามสัญญา 
-เป็นหน้าที่ของคณกรรมการตรวจรับพัสดุและผู้ควบคุมงาน ในการกำกับดูและให้การก่อสร้างดำเนินไปตามสัญญา ทั้งนี้ขึ้นอยู่กับผู้ประกอบการ ว่า สามารถดำเนินการตามห่วงเวลาที่กำหนดได้หรือไม่ สำหรับมาตรการที่อยู่แล้วคือ "ค่าปรับ" กรณีที่ไม่สามารถส่งมอบงานได้ตามกำหนด มาตรการเสริมที่สามารถทำได้คือ มาตรการเชิงรุก โดยให้ผู้ควบคุมงาน เข้าแก้ไขปัญหาหน้างานโดยเร็ว โดยประสานการปฏิบัติ ระหว่าง ผู้รับจ้าง และ คณะกรรมการตรวจการจ้าง เพื่อให้แก้ไขปัญหาที่เกิดขึ้นได้รับการแก้ไขโดยเร็ว
</t>
    </r>
    <r>
      <rPr>
        <sz val="11"/>
        <color rgb="FF0070C0"/>
        <rFont val="TH SarabunPSK"/>
        <family val="2"/>
      </rPr>
      <t xml:space="preserve">
- ผลการเบิกจ่ายของคณะ ได้รับจัดสรรงบลงทุน จำนวนเงิน   13,352,400.00   บาท เบิกจ่าย 7,931,250.00 บาท เบิกจ่ายร้อยละ 59.40</t>
    </r>
  </si>
  <si>
    <t>คณะอุตสาหกรรมอาหารได้แต่งตั้งคณะกรรมการ "การบริหารจัดการด้านครุภัณฑ์คณะอุตสาหกรรมอาหาร" ขึ้นเพื่อให้การบริหารจัดการและปฏิบัติงานด้านครุภัณฑ์ของคณะดำเนินการเป็นไปด้วยความเรียบร้อยและมีประสิทธิภาพ</t>
  </si>
  <si>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คณะอุตสาหกรรมอาหาร</t>
    </r>
  </si>
  <si>
    <t>ความเสี่ยงหลังมีการจัดการความเสี่ยงแล้วไม่มีความเสี่ยงคงเหลืออยู่</t>
  </si>
  <si>
    <t>1. แต่งตั้งคณะกรรมการเร่งรัดติดตามการเบิกจ่ายงบประมาณ ประจำส่วนงาน 
2. กำหนดผู้รับผิดชอบในการควบคุมและติดตามการจัดซื้อจัดจ้างให้เป็นตามแผนที่กำหนด 
3. แต่งตั้งคณะกรรมการการตรวจสอบรับเพื่อตรวจให้ถูกต้องตามที่ระบุไว้ในสัญญาหรือข้อตกลง</t>
  </si>
  <si>
    <t>1.งบประมาณปี 2563 ล่าช้ามาจากเดือนตุลาคม 2562 ทำให้การจัดซื้อจัดจ้างไม่เป็นตามแผนที่กำหนดส่งผลให้การดำเนินการจัดซื้อจัดจ้างต้องยืดระยะเวลาออกไป
2. ขั้นตอนการตรวจสอบแบบและตรวจสอบราคากลางมีการแก้ไข ทำให้ล่าช้า</t>
  </si>
  <si>
    <r>
      <t xml:space="preserve">1.การจัดซื้อจัดจ้างเป็นไปตามแผนที่กำหนดไว้
2.มีการติดตามผู้ควบคุมผู้รับเหมาก่อสร้างให้ปฏิบัติตามสัญญา 
</t>
    </r>
    <r>
      <rPr>
        <sz val="11"/>
        <color rgb="FF0070C0"/>
        <rFont val="TH SarabunPSK"/>
        <family val="2"/>
      </rPr>
      <t>ผลการเบิกจ่ายของวิทยาลัย ได้รับจัดสรรงบลงทุน จำนวนเงิน 17,590,800.00 บาท เบิกจ่าย 17,590,800.00 บาท เบิกจ่ายร้อยละ 100.00</t>
    </r>
  </si>
  <si>
    <r>
      <t xml:space="preserve">ดำเนินการจัดซื้อจัดจ้างเป็นไปตามแผนที่กำหนด โดยสามารถเบิกจ่ายแล้วเสร็จภายในไตรมาสที่ 4 (30 กันยายน 2563)
</t>
    </r>
    <r>
      <rPr>
        <sz val="11"/>
        <color rgb="FF0070C0"/>
        <rFont val="TH SarabunPSK"/>
        <family val="2"/>
      </rPr>
      <t>ผลการเบิกจ่ายของคณะ ได้รับจัดสรรงบลงทุน จำนวนเงิน 8,892,491.93 บาท เบิกจ่าย 8892491.93 บาท เบิกจ่ายร้อยละ 100.00</t>
    </r>
  </si>
  <si>
    <t>ไม่ได้รับอนุมัติในปีงบประมาณ ๒๕๖๔</t>
  </si>
  <si>
    <r>
      <t xml:space="preserve">ผลการเบิกจ่ายงบลงทุนไม่เป็นไปตามแผน
</t>
    </r>
    <r>
      <rPr>
        <sz val="11"/>
        <color rgb="FFFF0000"/>
        <rFont val="TH SarabunPSK"/>
        <family val="2"/>
      </rPr>
      <t>ความเสี่ยง</t>
    </r>
  </si>
  <si>
    <r>
      <t xml:space="preserve">1. เงินงบประมาณแผ่นดินสามารถผูกพันสัญญาตามกำหนด 
2. เงินรายได้ มี 1 รายการที่ยังอยู่หาผู้ผลิตรายใหม่อยู่ เนื่องจากผู้ผลิตรายเดิมยกเลิกการผลิต
3. ดำเนินการส่งเรื่องมายกเลิกครุภัณฑ์เรียบร้อยแล้ว
</t>
    </r>
    <r>
      <rPr>
        <sz val="11"/>
        <color rgb="FF0070C0"/>
        <rFont val="TH SarabunPSK"/>
        <family val="2"/>
      </rPr>
      <t>ผลการเบิกจ่ายของวิทยาลัย ได้รับจัดสรรงบลงทุน จำนวนเงิน 4,888,000.00 บาท เบิกจ่าย 4,888,000.00 บาท เบิกจ่ายร้อยละ 100.00</t>
    </r>
  </si>
  <si>
    <t>ยังคงรับนักศึกษาได้ไม่ตรงตามเป้าหมายที่วางไว้</t>
  </si>
  <si>
    <t>ทำการประชาสัมพันธ์เชิงรุกให้มากขึ้น และบ่อยขึ้น พร้อมกับปรับปรุงหลักสูตรให้น่าสนใจขึ้น</t>
  </si>
  <si>
    <t>เนื่องจากสถานการณ์การแพร่ระบาดของ COVID-19 ทำให้วิทยาลัยฯ ไม่สามารถจัดกิจกรรมค่ายวิศวกรรมการบินหรือกิจกรรมที่มีการรวมตัว พบปะกันหลายๆ คนได้ ทางวิทยาลัยฯ จึงหารือกันว่าจะเน้นทำ PR ทางสื่อ Social Media / Mass Media ให้มากขึ้นเช่นการเช่า Banner จากเว็บ Dek-D และโพสรูปโปสเตอร์เพี่อเชิญชวนให้นักเรียนที่สนใจให้เข้ามาสมัครมากขึ้น และยังมีการทำประชาสัมพันธ์เชิงรุกคือการไปแนะแนวหลักสูตรตามโรงเรียนกลุ่มเป้าหมายต่างๆ ทั่วกรุงเทพฯและปริมณฑล นอจากนี้ยังมีการจักกิจกรรมพูดคุย เสวนาออนไลน์บน Zoom ขึ้น เพื่อประชาสัมพันธ์หลักสูตร</t>
  </si>
  <si>
    <t xml:space="preserve">- ค่าใช้จ่ายเพื่อการประชาสัมพันธ์ในทุกๆ ช่องทาง (ร่วมกับความเสี่ยงที่ 2) 1,188,200 บาท
</t>
  </si>
  <si>
    <t xml:space="preserve">จากการพยายามดำเนินกิจกรรมควบคุมความเสี่ยงของวิทยาลัยฯ อย่างเต็มที่ แม้ในสถานการณ์การแพร่ระบาดของเซื้อไวรัส COVID-19 วิทยาลัยฯ ก็เดินหน้าจัดกิจกรรมประชาสัมพันธ์อย่างเต็มที่ในทุกช่องทาง ทำให้มีนักศึกษาที่สนใจหลักสูตรของวิทยาลัยฯ และสมัครเข้าศึกษาต่าในปีการศึกษา 2563 หลักสูตรวิศวกรรมการบินและนักบินพาณิชย์ ในทุกรอบการสมัครรวมกันสูงถึงจำนวน 286 คน แต่มีผู้ที่มีคุณสมบัติครบถ้วนและผ่านการตรวจร่ายกายและมีสิทธิ์ยืนยันในรอบ Clearing House 82 คน แต่มีผู้ยืนยันสิทธิ์ เพียง 31 คน และชำระค่าธรรมเนียมเพียง 29 คน
ปี 2563 รับได้ 29% (แผน 100 รับได้ 29)
</t>
  </si>
  <si>
    <t xml:space="preserve">จากการพยายามดำเนินกิจกรรมควบคุมความเสี่ยงของวิทยาลัยฯ อย่างเต็มที่ แม้ในสถานการณ์การแพร่ระบาดของเซื้อไวรัส COVID-19 วิทยาลัยฯ ก็เดินหน้าจัดกิจกรรมประชาสัมพันธ์อย่างเต็มที่ในทุกช่องทาง ทำให้มีนักศึกษาที่สนใจหลักสูตรของวิทยาลัยฯ และสมัครเข้าศึกษาต่าในปีการศึกษา 2563 หลักสูตรการจัดการโลจิสติกส์ ในทุกรอบการสมัครรวมกันสูงถึงจำนวน 224 คน แต่มีผู้ที่มีคุณสมบัติครบถ้วนและมีสิทธิ์ยืนยันในรอบ Clearing House 24 คน แต่มีผู้ยืนยันสิทธิ์ เพียง 19 คน และชำระค่าธรรมเนียมเพียง 18 คน
ปี 2563 รับได้ 45% (แผน 40 รับได้ 18)
</t>
  </si>
  <si>
    <r>
      <t xml:space="preserve">รับนักศึกษาได้ต่ำกว่าแผนที่กำหนด
หลักสูตรวิศวกรรมการบินและนักบินพาณิชย์ </t>
    </r>
    <r>
      <rPr>
        <sz val="11"/>
        <color rgb="FFFF0000"/>
        <rFont val="TH SarabunPSK"/>
        <family val="2"/>
      </rPr>
      <t>รับได้ 41%</t>
    </r>
    <r>
      <rPr>
        <sz val="11"/>
        <color rgb="FF000000"/>
        <rFont val="TH SarabunPSK"/>
        <family val="2"/>
      </rPr>
      <t xml:space="preserve"> ของแผน
ปี 2562 แผนรับ 100 (มคอ.2) รับ 41 คน
</t>
    </r>
    <r>
      <rPr>
        <sz val="11"/>
        <color rgb="FF0070C0"/>
        <rFont val="TH SarabunPSK"/>
        <family val="2"/>
      </rPr>
      <t>(ปี 2561 รับได้ 74.0%)
(ปี 2560 รับได้ 62.5%)</t>
    </r>
  </si>
  <si>
    <r>
      <t xml:space="preserve">รับนักศึกษาได้ต่ำกว่าแผนที่กำหนด
หลักสูตรการจัดการโลจิสติกส์ (นานาชาติ) </t>
    </r>
    <r>
      <rPr>
        <sz val="11"/>
        <color rgb="FFFF0000"/>
        <rFont val="TH SarabunPSK"/>
        <family val="2"/>
      </rPr>
      <t>รับได้ 45%</t>
    </r>
    <r>
      <rPr>
        <sz val="11"/>
        <color rgb="FF000000"/>
        <rFont val="TH SarabunPSK"/>
        <family val="2"/>
      </rPr>
      <t xml:space="preserve"> ของแผน
</t>
    </r>
    <r>
      <rPr>
        <sz val="11"/>
        <color rgb="FF0070C0"/>
        <rFont val="TH SarabunPSK"/>
        <family val="2"/>
      </rPr>
      <t xml:space="preserve">ปี 2562 แผนรับ 40 (มคอ.2) รับ 18 คน
(ปี 2561 รับได้ 60.0%)
</t>
    </r>
    <r>
      <rPr>
        <sz val="11"/>
        <color rgb="FF000000"/>
        <rFont val="TH SarabunPSK"/>
        <family val="2"/>
      </rPr>
      <t xml:space="preserve">
</t>
    </r>
  </si>
  <si>
    <r>
      <t xml:space="preserve">การเบิกจ่ายเป็นไปตามแผนที่กำหนด
</t>
    </r>
    <r>
      <rPr>
        <sz val="11"/>
        <color rgb="FF0070C0"/>
        <rFont val="TH SarabunPSK"/>
        <family val="2"/>
      </rPr>
      <t>ผลการเบิกจ่ายของวิทยาเขตชุมพร ได้รับจัดสรรงบลงทุน จำนวนเงิน 12,166,540.00 บาท เบิกจ่าย 12,166,540.00 บาท เบิกจ่ายร้อยละ 100.00</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</si>
  <si>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รองอธิการบดีอาวุโสฝ่ายบริหารทรัพยากรและบริการ
</t>
    </r>
    <r>
      <rPr>
        <b/>
        <sz val="11"/>
        <color rgb="FF000000"/>
        <rFont val="TH SarabunPSK"/>
        <family val="2"/>
      </rPr>
      <t>ระดับปฏิบัติการ</t>
    </r>
    <r>
      <rPr>
        <sz val="11"/>
        <color rgb="FF000000"/>
        <rFont val="TH SarabunPSK"/>
        <family val="2"/>
      </rPr>
      <t xml:space="preserve">
วิทยาเขตชุมพรเขตรอุดมศักดิ์
</t>
    </r>
  </si>
  <si>
    <t>โอกาส 3 ผลกระทบ 3 = 13 (ปานกลาง)</t>
  </si>
  <si>
    <t>เนื่องจากติดปัญหาการแพร่ระบาดของไวรัส Covid -19 ทำให้การอบรมถูกเลื่อนมาจัดปลายปีงบประมาณ (ส.ค. 63) ผลผลิตของโครงการอบรมที่ตั้งเป้าไว้จึงอยู่ระหว่างการดำเนินการตรวจสอบความถูกต้องก่อนยื่นจดทะเบียนฯ</t>
  </si>
  <si>
    <t>1. จัดสรรบุคลากรที่ทำงานด้านทรัพย์สินทางปัญญาที่เพียงพอ
2. ควบคุมขั้นตอนการดำเนินงานให้เป็นไปตามระยะเวลาที่กำหนดใน SLA
3. สร้างแรงจูงใจ โดยการสนับสนุนงบประมาณค่าตอบแทนผู้ที่ขอรับจดทะเบียนฯ
4. จัดอบรมให้ความรู้</t>
  </si>
  <si>
    <t>1. เนื่องจากติดปัญหาการแพร่ระบาดของไวรัส Covid -19 ทำให้บุคลากรและเจ้าหน้าของ สจล. และหน่วยงานภายนอกที่เกี่ยวข้อง (กรมทรัพย์สินทางปัญญา) มีการ Work from Home เป็นระยะเวลาหลายเดือน ทำให้การดำเนินการยื่นเอกสาร การประสานงานแก้ไขต่างๆ เป็นไปด้วยความลำบากและล่าช้า สำนักฯ จึงมีการกำหนดวันเข้าปฏิบัติงานที่สถาบัน และเปิดช่องทางการติดต่อสื่อสารออนไลน์ และมีการประชาสัมพันธ์ให้ผู้เข้ารับบริการรับทราบเพื่อความสะดวกในการติดต่อ
2. จากมาตรการการป้องกันการแพร่ระบาดของไวรัส Covid -19 ทำให้กำหนดการจัดอบรมให้ความรู้แก่อาจารย์และนักศึกษาถูกเลื่อนออกจากเดิม เมื่อสถาบันอนุญาตให้จัดโครงการอบรมต่างๆได้ สำนักฯ ได้มีการประสานงานกับวิทยากรเพื่อจัดอบรมในเดือน ส.ต. 63</t>
  </si>
  <si>
    <t>จัดอบรม ประมาณ 75,000 สนับสนุนค่าตอบแทนผู้ที่ขอรับจดทะเบียนฯ 434,000 บาท รวมเป็น 509,000 บาท</t>
  </si>
  <si>
    <t>โอกาส 3 ผลกระทบ 2 = 8 (ปานกลาง)</t>
  </si>
  <si>
    <t>1. สนับสนุนการนำผลงานของอาจารย์เข้าร่วมงานจัดประกวดรางวัลในเวทีระดับชาติ/นานาชาติ 
2. สนับสนุนเงินรางวัลบุคลากรที่ได้รับรางวัลในเวทีต่างๆ</t>
  </si>
  <si>
    <t>1. เนื่องจากติดปัญหาการแพร่ระบาดของไวรัส Covid -19 ทำให้หน่วยงานที่จัดแสดงนิทรรศการ/งานประกวดต่างๆ เลื่อนกำหนดการจัดออกไป และได้มีการปรับรูปแบบการจัดงานตามมาตรการการป้องกันการแพร่ระบาดที่เหมาะสม</t>
  </si>
  <si>
    <t xml:space="preserve">จัดนิทรรศการ/ประกวดผลงาน ประมาณ 500,000 บาท สนับสนุนเงินรางวัลฯ 40,000 บาท รวมเป็น 540,000 บาท 
</t>
  </si>
  <si>
    <t>ระยะเวลาตั้งแต่เริ่มทำวิจัยจนกระทั่งได้รับการตีพิมพ์นั้นต้องใช้เวลานาน โดยเฉพาะการตีพิมพ์ในวารสารระดับนานาชาติ</t>
  </si>
  <si>
    <t>1. ปรับปรุงระเบียบการให้ทุนโดยให้ความสำคัญกับความสำคัญของปัญหาการวิจัย การทบทวนวรรณกรรม และการนำไปใช้ประโยชน์ 
2. ปรับปรุงระบบติดตามประเมินผลงานวิจัยหลังจากได้รับทุนให้ผู้วิจัยส่งรายงานตามเวลาที่กำหนด 
3. บริการคลินิกวิจัย ให้คำปรึกษาเกี่ยวกับการใช้ภาษาอังกฤษเขียนบทความวิจัย เพื่อตีพิมพ์ในวารสารวิชาการและการประชุมวิชาการระดับนานาชาติ สำหรับอาจารย์ นักวิจัยและนักศึกษา 
4. ค่าสนับสนุนการตีพิมพ์บทความวิจัยในวารสารวิชาการระดับนานาชาติ</t>
  </si>
  <si>
    <t>1. เนื่องจากติดปัญหาการแพร่ระบาดของไวรัส Covid -19 ทำให้อาจารย์ นักศึกษา ลแะบุคลากรเจ้าหน้าที่ปฏิบัติงานจากที่บ้าน (Work from Home) การดำเนินงานติดตามความก้าวหน้า การให้บริการคลินิกวิจัยอาจไม่สะดวกเท่าที่ควร จึงต้องปรับรูปแบบการติดต่อกับอาจารย์และนักวิจัยผ่านช่องทางออนไลน์</t>
  </si>
  <si>
    <t>สนับสนุนค่าตอบแทนการตีพิมพ์ 7,909,366 บาท</t>
  </si>
  <si>
    <t>ไม่เกิดค่าใช้จ่าย</t>
  </si>
  <si>
    <t>ประมาณ 500,000 บาท</t>
  </si>
  <si>
    <t xml:space="preserve">ประมาณ 111,950.00 บาท 
</t>
  </si>
  <si>
    <r>
      <t xml:space="preserve">จำนวนของงานวิจัยได้รับการจดหรือยื่นจดทะเบียนฯ ไม่น้อยกว่า </t>
    </r>
    <r>
      <rPr>
        <b/>
        <sz val="11"/>
        <color rgb="FF000000"/>
        <rFont val="TH SarabunPSK"/>
        <family val="2"/>
      </rPr>
      <t>90 ชิ้น/ปี</t>
    </r>
  </si>
  <si>
    <r>
      <t xml:space="preserve">ผลการดำเนินงานระหว่าง เดือนตุลาคม 62- กันยายน 63 
มีจำนวนการยื่นจด 59 ผลงาน 
มีจำนวนได้รับจดทะเบียนฯ 31 ผลงาน 
</t>
    </r>
    <r>
      <rPr>
        <b/>
        <sz val="11"/>
        <color rgb="FF000000"/>
        <rFont val="TH SarabunPSK"/>
        <family val="2"/>
      </rPr>
      <t>รวมจำนวนการยื่นและจำนวนการได้รับจดทะเบียนเป็น 90 ผลงาน</t>
    </r>
    <r>
      <rPr>
        <sz val="11"/>
        <color rgb="FF000000"/>
        <rFont val="TH SarabunPSK"/>
        <family val="2"/>
      </rPr>
      <t xml:space="preserve">
</t>
    </r>
    <r>
      <rPr>
        <b/>
        <sz val="11"/>
        <color rgb="FF000000"/>
        <rFont val="TH SarabunPSK"/>
        <family val="2"/>
      </rPr>
      <t>โดยมีการดำเนินการ ดังนี้</t>
    </r>
    <r>
      <rPr>
        <sz val="11"/>
        <color rgb="FF000000"/>
        <rFont val="TH SarabunPSK"/>
        <family val="2"/>
      </rPr>
      <t xml:space="preserve">
- สำนักฯ มีการสนับสนุนให้นักวิจัยยื่นข้อเสนอกับแหล่งทุนภายนอก และสนับสนุนโครงการในรูปแบบ Matching Fund เพื่อให้ผลิตผลงานวิจัยที่คุณภาพและต่อยอดไปสู่ทรัพย์สินทางปัญญา โดยมีการดำเนินการจะจัดโครงการอบรมเพื่อส่งเสริมและให้ความรู้กับนักศึกษา คณาจารย์ และนักวิจัย ทำความร่วมมือกับภาคอุตสาหกรรมให้เพิ่มมากขึ้น เช่น โครงการอบรมทรัพย์สินทางปัญญา, โครงการอบรม Research Cluster , โครงการอบรมบริการวิชาการ รวมไปถึงโครงการอบรมของ Startup ซึ่งได้มีการจัดกิจกรรมไปแล้วบางส่วน แต่ขณะนี้อยู่ระหว่างการเลื่อนจัดกิจกรรมเนื่องจากสถานการณ์การระบาดของ COVID-19
- สำนักฯ มีการเพิ่มบุคลากรที่ทำงานด้านทรัพย์สินทางปัญญา จำนวน 3 คน ดังนี้ 
1.นางสาวสุวพิชญ์ อมรชินวิวัฒน์ อยู่ระหว่างรอบัตรตัวแทน Patent Agent รุ่นที่ 19 
2.นางมินตรา มีอุปการ อยู่ระหว่างสอบขึ้นทะเบียน Patent Agent รุ่นที่ 20 
3. นางสาวชลิตตา มัธยมบุรุษ เป็นที่ปรึกษาด้านกฎหมายทรัพย์สินทางปัญญาและเจ้าหน้าที่ทรัพย์สินทางปัญญา
- กองทุนวิจัยสถาบันฯ สนับสนุนเงินค่าตอบแทนสำหรับบุคลากรที่ขอรับความคุ้มครองทรัพย์สินทางปัญญา เพื่อจูงใจให้บุคลากรสร้างสรรค์ผลงานไปพร้อมกับการผลักดันผลงานให้ได้รับความคุ้มครองตามกฎหมายในสิทธิทรัพย์สินทางปัญญา
</t>
    </r>
  </si>
  <si>
    <r>
      <t xml:space="preserve">ผลการดำเนินงานระหว่าง เดือนตุลาคม 62- กันยายน 63 
</t>
    </r>
    <r>
      <rPr>
        <b/>
        <sz val="11"/>
        <color rgb="FF000000"/>
        <rFont val="TH SarabunPSK"/>
        <family val="2"/>
      </rPr>
      <t>มีจำนวนผลงานของอาจารย์ที่ได้รับรางวัลระดับชาติ/นานาชาติ 96 รางวัล</t>
    </r>
  </si>
  <si>
    <r>
      <t>จำนวนงานวิจัย ได้รับการตีพิมพ์หรือได้รับรางวัล</t>
    </r>
    <r>
      <rPr>
        <b/>
        <sz val="11"/>
        <color rgb="FF000000"/>
        <rFont val="TH SarabunPSK"/>
        <family val="2"/>
      </rPr>
      <t>ไม่น้อยกว่า 80 ชิ้น/ปี</t>
    </r>
  </si>
  <si>
    <r>
      <t xml:space="preserve">จำนวนผลงานวิจัยตีพิมพ์เผยแพร่ระดับนานาชาติ ต่อจำนวนอาจารย์ประจำและนักวิจัยประจำ </t>
    </r>
    <r>
      <rPr>
        <b/>
        <sz val="11"/>
        <color rgb="FF000000"/>
        <rFont val="TH SarabunPSK"/>
        <family val="2"/>
      </rPr>
      <t>ไม่น้อยกว่า 1.20</t>
    </r>
  </si>
  <si>
    <r>
      <t xml:space="preserve">ผลการดำเนินงานระหว่าง เดือนตุลาคม 62- กันยายน 63 
</t>
    </r>
    <r>
      <rPr>
        <b/>
        <sz val="11"/>
        <color rgb="FF000000"/>
        <rFont val="TH SarabunPSK"/>
        <family val="2"/>
      </rPr>
      <t xml:space="preserve">จำนวนผลงานตีพิมพ์ของอาจารย์ต่อจำนวนอาจารย์และนักวิจัยประจำ สัดส่วน 1.05 : 1 คิดเป็นร้อยละ 87.5 ของเป้าหมาย </t>
    </r>
    <r>
      <rPr>
        <sz val="11"/>
        <color rgb="FF000000"/>
        <rFont val="TH SarabunPSK"/>
        <family val="2"/>
      </rPr>
      <t xml:space="preserve">
</t>
    </r>
    <r>
      <rPr>
        <b/>
        <sz val="11"/>
        <color rgb="FF000000"/>
        <rFont val="TH SarabunPSK"/>
        <family val="2"/>
      </rPr>
      <t>โดยมีการดำเนินการดังนี้</t>
    </r>
    <r>
      <rPr>
        <sz val="11"/>
        <color rgb="FF000000"/>
        <rFont val="TH SarabunPSK"/>
        <family val="2"/>
      </rPr>
      <t xml:space="preserve">
- สำนักฯ ได้ดำเนินการปรับปรุงแก้ไขประกาศเพื่อสนับสนุนทุนวิจัยจำนวน 4 ทุน เพื่อให้ครอบคลุมทุกแหล่งทุนมากขึ้น โดยในปัจจุบันมีทั้งหมด 15 ทุนวิจัย โดยแยกเป็นประเภททุนวิจัยเชิงวิชาการ จำนวน 3 ทุน และประเภททุนส่งเสริมการวิจัยตามแผนยุทธศาสตร์สถาบัน จำนวน 12 ทุน รวมไปถึงมีการกำหนดเงื่อนไขผลผลิตงานวิจัยในหลายทุนเป็นการตีพิมพ์ผลงานวิจัยในฐาน WoS , Scopus หรือฐานวิจัยอื่นๆ ที่มีคุณภาพ 
- สำนักฯ มีการมอบหมายเจ้าหน้าที่ทีมติดตามให้ดำเนินการติดตามผู้รับทุนให้ส่งรายงาน และผลผลิตตามกำหนดเวลา
- สำนักฯ มีให้บริการคลินิกวิจัย โดยมีการดำเนินการจ้างบุคลากร 2 ท่าน เพื่อมาเป็นพี่เลี้ยงให้คำปรึกษาเกี่ยวกับการเขียนบทความวิจัย ทั้งที่เป็นคนไทย และชาวต่างชาติโดยตรง เพื่อช่วยเหลือให้คำปรึกษาและแนะนำเกี่ยวกับการทำวิจัย ชี้แนะแนวทางแก้ไขปัญหาที่เกิดขึ้นในระหว่างการทำวิจัย เพื่อให้ผู้วิจัยสามารถผลิตผลงานที่มีคุณภาพ และมีประสิทธิภาพยิ่งขึ้น
- สำนักฯ มีการปรับปรุงประกาศการตีพิมพ์บทความวิจัยให้มีคุณภาพ </t>
    </r>
  </si>
  <si>
    <r>
      <t>ร้อยละของจำนวนโครงการบริการวิชาการที่แก้ไขปัญหาสังคมหรือสร้างความเข้มแข็งให้สังคม</t>
    </r>
    <r>
      <rPr>
        <b/>
        <sz val="11"/>
        <color rgb="FF000000"/>
        <rFont val="TH SarabunPSK"/>
        <family val="2"/>
      </rPr>
      <t xml:space="preserve">ไม่น้อยกว่าร้อยละ 80 </t>
    </r>
    <r>
      <rPr>
        <sz val="11"/>
        <color rgb="FF000000"/>
        <rFont val="TH SarabunPSK"/>
        <family val="2"/>
      </rPr>
      <t xml:space="preserve">
โดยโครงการต้องตอบโจทย์เป้าหมายของ SDG ด้านใดด้านหนึ่ง (รายละเอียดอยู่ในเกณฑ์ประเมินความเสี่ยง)</t>
    </r>
  </si>
  <si>
    <r>
      <t xml:space="preserve">ผลการดำเนินงานระหว่าง เดือนตุลาคม 62- กันยายน 63 
</t>
    </r>
    <r>
      <rPr>
        <b/>
        <sz val="11"/>
        <color rgb="FF000000"/>
        <rFont val="TH SarabunPSK"/>
        <family val="2"/>
      </rPr>
      <t xml:space="preserve">จำนวนโครงการที่แก้ไขปัญหาสังคมหรือสรางความเข้มแข็งให้สังคม ร้อยละ 100 </t>
    </r>
    <r>
      <rPr>
        <sz val="11"/>
        <color rgb="FF000000"/>
        <rFont val="TH SarabunPSK"/>
        <family val="2"/>
      </rPr>
      <t xml:space="preserve">
</t>
    </r>
    <r>
      <rPr>
        <b/>
        <sz val="11"/>
        <color rgb="FF000000"/>
        <rFont val="TH SarabunPSK"/>
        <family val="2"/>
      </rPr>
      <t>โดยมีการดำเนินการดังนี้</t>
    </r>
    <r>
      <rPr>
        <sz val="11"/>
        <color rgb="FF000000"/>
        <rFont val="TH SarabunPSK"/>
        <family val="2"/>
      </rPr>
      <t xml:space="preserve">
1. สำนักฯ มีการวางแผนจัดโครงการส่งเสริมงานบริการวิชาการเพื่อการบูรณาการ เพื่อให้ความรู้ความเข้าใจและขั้นตอนการดำเนินงานต่าง ๆ ที่เกี่ยวข้องกับการให้บริการวิชาการ รวมถึงการดำเนินงานต่างๆ ที่ส่งเสริมสอดคล้องกับนโยบายภาครัฐและเอกชนเพื่อตอบโจทย์ของรัฐบาล แต่ขณะนี้อยู่ระหว่างการเลื่อนกิจกรรมออกไปก่อน เนื่องจากผลกระทบการระบาดของ COVID-19
2.สำนักฯ มีกิจกรรมสนับสนุนเพื่อเร่งการนำผลงานวิจัยมาใช้ในแก้ปัญหาเร่งด่วนของประเทศ เช่น ฝุ่น PM 2.5 , สถานการณ์ฉุกเฉินต้านภัยไวรัสโควิด-19 เป็นต้น และเปิดรับโจทย์จากหน่วยงานภาครัฐ อุตสาหกรรม เพื่อช่วยแก้ปัญหา
3.สำนักฯ พัฒนาและส่งเสริมศูนย์ความเป็นเลิศฯ ภายใต้ KMITL Reserch Cluster เพื่อสร้างเครือข่ายกับหน่วยงานภายนอกทั้งภาครัฐและเอกชน ในการพัฒนางานวิจัย และให้หารายได้จาการให้บริการวิชาการในรูปแบบต่างๆ อย่างเป็นรูปธรรม และส่งเสริมให้บุคลากรวิจัยในสถาบันอุดมศึกษาไปปฏิบัติงานเพื่อแก้ไขปัญหาและเพิ่มขีดความสามารถในการผลิตให้กับภาคอุตสาหกรรม เช่น Talent Mobility , ITAP</t>
    </r>
  </si>
  <si>
    <r>
      <t xml:space="preserve">ผลการดำเนินงานระหว่าง เดือนตุลาคม 62- กันยายน 63 
</t>
    </r>
    <r>
      <rPr>
        <b/>
        <sz val="11"/>
        <color rgb="FF000000"/>
        <rFont val="TH SarabunPSK"/>
        <family val="2"/>
      </rPr>
      <t>มีรายได้จากงานบริการวิชาการ 800.10514 ล้านบาท</t>
    </r>
    <r>
      <rPr>
        <sz val="11"/>
        <color rgb="FF000000"/>
        <rFont val="TH SarabunPSK"/>
        <family val="2"/>
      </rPr>
      <t xml:space="preserve">
</t>
    </r>
    <r>
      <rPr>
        <b/>
        <sz val="11"/>
        <color rgb="FF000000"/>
        <rFont val="TH SarabunPSK"/>
        <family val="2"/>
      </rPr>
      <t>โดยมีการดำเนินการดังนี้</t>
    </r>
    <r>
      <rPr>
        <sz val="11"/>
        <color rgb="FF000000"/>
        <rFont val="TH SarabunPSK"/>
        <family val="2"/>
      </rPr>
      <t xml:space="preserve">
สำนักฯ พัฒนาและส่งเสริมศูนย์ความเป็นเลิศฯ ภายใต้ KMITL Reserch Cluster เพื่อสร้างเครือข่ายกับหน่วยงานภายนอกทั้งภาครัฐและเอกชน ในการพัฒนางานวิจัย และให้หารายได้จาการให้บริการวิชาการในรูปแบบต่างๆ อย่างเป็นรูปธรรม และส่งเสริมให้บุคลากรวิจัยในสถาบันอุดมศึกษาไปปฏิบัติงานเพื่อแก้ไขปัญหาและเพิ่มขีดความสามารถในการผลิตให้กับภาคอุตสาหกรรม เช่น Talent Mobility , ITAP
</t>
    </r>
  </si>
  <si>
    <r>
      <t>รายได้จากบริการวิชาการ</t>
    </r>
    <r>
      <rPr>
        <b/>
        <sz val="11"/>
        <color rgb="FF000000"/>
        <rFont val="TH SarabunPSK"/>
        <family val="2"/>
      </rPr>
      <t>ไม่ต่ำกว่า 600 ล้านบาท</t>
    </r>
  </si>
  <si>
    <r>
      <t xml:space="preserve">ผลการดำเนินงานระหว่าง เดือนตุลาคม 62- กันยายน 63 
</t>
    </r>
    <r>
      <rPr>
        <b/>
        <sz val="11"/>
        <color rgb="FF000000"/>
        <rFont val="TH SarabunPSK"/>
        <family val="2"/>
      </rPr>
      <t xml:space="preserve">จำนวนเงินสนับสนุนงานวิจัยหรืองานสร้างสรรค์จากหน่วยงานภายนอกต่อจำนวนอาจารย์จำ 254,881.51 บาท/คน
</t>
    </r>
    <r>
      <rPr>
        <sz val="11"/>
        <color rgb="FF000000"/>
        <rFont val="TH SarabunPSK"/>
        <family val="2"/>
      </rPr>
      <t xml:space="preserve">
</t>
    </r>
    <r>
      <rPr>
        <b/>
        <sz val="11"/>
        <color rgb="FF000000"/>
        <rFont val="TH SarabunPSK"/>
        <family val="2"/>
      </rPr>
      <t>โดยมีการดำเนินการดังนี้</t>
    </r>
    <r>
      <rPr>
        <sz val="11"/>
        <color rgb="FF000000"/>
        <rFont val="TH SarabunPSK"/>
        <family val="2"/>
      </rPr>
      <t xml:space="preserve">
- สำนักฯ มีการสนับสนุนให้นักวิจัยยื่นข้อเสนอกับแหล่งทุนภายนอก และสนับสนุนโครงการในรูปแบบ Matching Fund เพื่อให้ผลิตผลงานวิจัยที่คุณภาพและต่อยอดไปสู่ทรัพย์สินทางปัญญา
- สำนักฯ พัฒนาและส่งเสริมศูนย์ความเป็นเลิศฯ ภายใต้ KMITL Reserch Cluster เพื่อสร้างเครือข่ายกับหน่วยงานภายนอกทั้งภาครัฐและเอกชน ในการพัฒนางานวิจัย และให้หารายได้จาการให้บริการวิชาการในรูปแบบต่างๆ อย่างเป็นรูปธรรม 
- มีการดำเนินการจะจัดโครงการอบรมเพื่อส่งเสริมและให้ความรู้กับนักศึกษา คณาจารย์ และนักวิจัย ทำความร่วมมือกับภาคอุตสาหกรรมให้เพิ่มมากขึ้น เช่น โครงการอบรม Research Cluster , โครงการอบรมการใช้โปรแกรมสำหรับงานวิจัย ,โครงการอบรมจริยธรรมการวิจัยต่างๆ เป็นต้น
</t>
    </r>
  </si>
  <si>
    <r>
      <t>เงินสนับสนุนงานวิจัยหรืองานสร้างสรรค์จากหน่วยงานภายนอกต่อจำนวนอาจารย์ประจำ</t>
    </r>
    <r>
      <rPr>
        <b/>
        <sz val="11"/>
        <color rgb="FF000000"/>
        <rFont val="TH SarabunPSK"/>
        <family val="2"/>
      </rPr>
      <t>ไม่ต่ำกว่า 250,000 บาท</t>
    </r>
    <r>
      <rPr>
        <sz val="11"/>
        <color rgb="FF000000"/>
        <rFont val="TH SarabunPSK"/>
        <family val="2"/>
      </rPr>
      <t xml:space="preserve">
</t>
    </r>
  </si>
  <si>
    <r>
      <t xml:space="preserve">ผลการประเมินคุณธรรมและความโปร่งใสในการดำเนินการของสถาบันไม่เป็นไปตามเกณฑ์
</t>
    </r>
    <r>
      <rPr>
        <sz val="11"/>
        <color rgb="FFFF0000"/>
        <rFont val="TH SarabunPSK"/>
        <family val="2"/>
      </rPr>
      <t>ความเสี่ยง</t>
    </r>
  </si>
  <si>
    <r>
      <t xml:space="preserve">"1. มีการจัดโครงการสร้างจิตสำนึกให้กับบุคลากรและนักศึกษา โครงการลูกพระจอมโปร่งใส ห่างไกลยาเสพติด พิชิตความปลอดภัย สร้างวินัยจราจร
2. มีการจัดทำประกาศสถาบันฯ เรื่อง หลักเกณฑ์ มาตรการและแนวทางปฏิบัติในการจัดการเรื่องร้องเรียน
3. โครงการเสริมสร้างคุณธรรมและความโปรงใสในการดำเนินงานของหน่วยงานภาครัฐ (Integrity and Transparency Assessment:ITA) หัวข้อ การเสริมสร้างความรู้ ความเข้าใจเกี่ยวกับแนวทางและกรอบการประเมิน ITA
4. มีการจัดทำปฎิทินการประเมินคุณธรรมและความโปร่งใสในการดำเนินงาน สถาบันเทคโนโลยีพระจอมเกล้าเจ้าคุณทหารลาดกระบัง ประจำปีงบประมาณ พ.ศ. 2563"
</t>
    </r>
    <r>
      <rPr>
        <b/>
        <sz val="11"/>
        <color theme="1"/>
        <rFont val="TH SarabunPSK"/>
        <family val="2"/>
      </rPr>
      <t>ผลการประเมินปี 2563 อยู่ที่ร้อยละ 95.97 
อันดับที่ 4 ของประเทศ ในส่วนของสถาบันอุดมศึกษา</t>
    </r>
  </si>
  <si>
    <t>1.ทำการประชาสัมพันธ์แผนการใช้จ่ายให้หน่วยงานที่เกี่ยวข้อรับทราบ 
2.จัดทำหลักเกณฑ์และขั้นตอนการขออนุมัต</t>
  </si>
  <si>
    <t>1. ขาดการประชาสัมพันธ์แผนการใช้จ่ายงบประมาณประจำปี 
2.ขาดหลักเกณฑ์และขั้นตอนการขออนุญาตเพื่อยืมทรัพย์สินของราชการไปใช้</t>
  </si>
  <si>
    <t>เตรียมความพร้อมเกี่ยวกับรายละเอียดครุภัณและใบเสนอราคาต่างๆ ให้พร้อมเพื่อสามารถดำเนินการได้ทันทีที่ได้รับอนุมัติเงินงวด</t>
  </si>
  <si>
    <t>ในปี 2563 มีการแพร่ระบาดของโรคโควิด-19 ทำให้การส่งของลาช้ากว่ากำหนด</t>
  </si>
  <si>
    <r>
      <t xml:space="preserve">1. วิทยาลัยได้ประสานงานกับพัสดุส่วนกลางเพื่อดำเนินการจัดซื้อครุภัณฑ์ตามตามระเบียบและขั้นตอนการจัดซื้อจัดจ้าง
2. มีการติดตามเร่งรัดการดำเนินการจัดซื้อให้เป็นไปตามเวลาที่กำหนด ระหว่างอาจารย์เจ้าของ space และงานพัสดุ
</t>
    </r>
    <r>
      <rPr>
        <sz val="11"/>
        <color rgb="FF0070C0"/>
        <rFont val="TH SarabunPSK"/>
        <family val="2"/>
      </rPr>
      <t>- ผลการเบิกจ่ายของวิทยาลัย ได้รับจัดสรรงบลงทุน จำนวนเงิน 9,390,000.00 บาท เบิกจ่าย 9,390,000.00 บาท เบิกจ่ายร้อยละ 100.00
- เบิกจ่ายเมื่อ 27 ตุลาคม 2563 ตามเงินกัน</t>
    </r>
  </si>
  <si>
    <t>จำนวนนักศีกษาที่จะเข้าศึกษาในหลักสูตรมีจำนวนต่ำกว่าเป้าที่ตั้งไว้</t>
  </si>
  <si>
    <t>1. สนับสนุนทุนการศึกษาทั้งในรูปแบบเต็มจำนวนและสนับสนุนบางส่วนเพื่อเป็นการสร้างแรงจูงใจให้นักศึกษาเข้ามาศึกษาในหลักสูตร
2. ปรับปรุงรูปแบบการเรียนการสอนให้มีความหลากหลายและทันสมัยเพื่อง่ายต่อการเข้าถึงของผู้เรียน 
3. เสนอแผนการปรับปรุงสภาพแวดล้อมให้เหมาะสมและเอื้อต่อการพัฒนาทั้งทางด้านวิชาการและภาษาของนักศึกษา รวมถึงการจัดกิจกรรมเพื่อสร้างสภาวะแวดล้อมความเป็นนานาชาติ</t>
  </si>
  <si>
    <t xml:space="preserve">1.รายละเอียดในการจัดซื้อจัดจ้างของครุภัณฑ์ล่าช้า ทำให้การดำเนินการไม่เป็นไปตามแผน 
</t>
  </si>
  <si>
    <t>รายงานผลการเบิกจ่ายงบลงทุนให้เป็นไปตามแผนทุกสิ้นเดือน</t>
  </si>
  <si>
    <r>
      <t xml:space="preserve">1. มีการจัดทำ video เพื่อประชาสัมพันธ์หลักสูตรสำหรับการรับสมัครนักศึกษาในปีการศึกษา 2564 และรวมถึงจัดทำแผนร่วมกับส่วนงาน OIA เพื่อประชาสัมพันธ์หลักสูตรในรูปแบบ roadshow ตามโรงเรียนต่าง ๆ
2. ทำการปรับปรุงหลักสูตรเพื่อให้ตรงตามความต้องการของผู้มีส่วนได้ส่วนเสีย และรวมถึงสอดคล้องกับยุทธศาสตร์ฉบับปัจจุบันที่เน้นการขยายตัวทางด้านอุตสาหกรรมชีวภาพ โดยการพัฒนาหลักสูตรคาดว่าจะแล้วเสร็จภายในเดือน ตุลาคม 2563 และเข้ารับการวิพากษ์จากผู้ทรงคุณวุฒิภายนอกภายในเดือน พฤศจิกายน 2563
3. จัดทำแผนเพื่อแสวงหาความร่วมมือกับภาคเอกชนในการพัฒนารูปแบบการเรียนการสอน และรวมถึงการสหกิจศึกษา
</t>
    </r>
    <r>
      <rPr>
        <b/>
        <sz val="11"/>
        <color rgb="FF000000"/>
        <rFont val="TH SarabunPSK"/>
        <family val="2"/>
      </rPr>
      <t>ปี 2563 งดรับนักศึกษาเพื่อปรับปรุงหลักสูตร</t>
    </r>
  </si>
  <si>
    <r>
      <rPr>
        <b/>
        <sz val="11"/>
        <color rgb="FF000000"/>
        <rFont val="TH SarabunPSK"/>
        <family val="2"/>
      </rPr>
      <t>ระดับนโยบาย</t>
    </r>
    <r>
      <rPr>
        <sz val="11"/>
        <color rgb="FF000000"/>
        <rFont val="TH SarabunPSK"/>
        <family val="2"/>
      </rPr>
      <t xml:space="preserve"> 
รองอธิการบดีอาวุโสฝ่ายบริหารวิชาการ/รองอธิการบดีฝ่ายวิชาการและต่างประเทศ/ 
</t>
    </r>
    <r>
      <rPr>
        <b/>
        <sz val="11"/>
        <color rgb="FF000000"/>
        <rFont val="TH SarabunPSK"/>
        <family val="2"/>
      </rPr>
      <t xml:space="preserve">ระดับปฏิบัติการ </t>
    </r>
    <r>
      <rPr>
        <sz val="11"/>
        <color rgb="FF000000"/>
        <rFont val="TH SarabunPSK"/>
        <family val="2"/>
      </rPr>
      <t xml:space="preserve">
คณะวิทยาศาสตร์</t>
    </r>
  </si>
  <si>
    <r>
      <t xml:space="preserve">1. มีการเร่งรัดติดตามรายละเอียดของครุภัณฑ์
2. มีการประชุมคณะกรรมการติดตามเร่งรัดการใช้จ่ายงบประมาณ
</t>
    </r>
    <r>
      <rPr>
        <sz val="11"/>
        <color rgb="FF0070C0"/>
        <rFont val="TH SarabunPSK"/>
        <family val="2"/>
      </rPr>
      <t>ผลการเบิกจ่ายของคณะวิทยาศาสตร์ ได้รับจัดสรรงบลงทุน จำนวนเงิน 20,421,350.00 บาท เบิกจ่าย 20,421,350.00 บาท เบิกจ่ายร้อยละ 100.00</t>
    </r>
  </si>
  <si>
    <t>1.รายละเอียดในการจัดซื้อจัดจ้างของครุภัณฑ์ล่าช้า 
2.จัดทำหนังสือขอรายละเอียดและกำหนดวันส่งรายละเอียดให้ชัดเจน เพื่อให้การดำเนินการเป็นไปตามแผนที่กำหนดไว้</t>
  </si>
  <si>
    <t>1. นักเรียนระดับมัธยมศึกษาตอนปลายมีจำนวนลดลง 
2. การประชาสัมพันธ์ยังไม่เพียงพอ 
3. ค่าธรรมเนียมการศึกษาสูง
4. หลักสูตรไม่เป็นที่ดึงดูดต่อความต้องการของภาคอุตสาหกรรม
5. การจัดการเรียนการสอนของหลักสูตรกับมหาวิทยาลัยคู่ขนาน (มหาวิทยาลัยอัสสัมชัญ) ไม่สอดคล้องกัน มหาวิทยาอัสสัมชัญเปิดภาคการศึกษาภาคต้น พ.ค.-ก.ย. และภาคปลาย พ.ย.-มี.ค. สจล. ภาคต้น ส.ค.-ธ.ค. และ ภาคปลาย ม.ค.-พ.ค. 
6. นักเรียนที่มาสมัครเข้าศึกษามีคุณภาพที่ต่ำกว่าเกณฑ์ 
7. ไม่มีบรรยากาศความเป็นนานาชาติในคณะจึงส่งผลให้ขาดแรงจูงใจในการเข้ามาศึกษา</t>
  </si>
  <si>
    <t xml:space="preserve">ในปีการศึกษา 2563 ทางหลักสูตรได้ทำการงดรับนักศึกษา เพื่อปรับปรุงหลักสูตร และจะทำการเปิดรับนักศึกษาในปีการศึกษา 2564 ซึ่งได้มีการเพิ่มการประชาสัมพันธ์หลักสูตรทั้งการจัดทำ แผ่นประชาสัมพันธ์ video แนะนำหลักสูตร การออกไปประชาสัมพันธ์หลักสูตรในรูปแบบ roadshow ตามโรงเรียนต่างๆ เพื่อให้ได้จำนวนนักศึกษาตามแผนที่ระบุไว้
</t>
  </si>
  <si>
    <t>1. การจัดชื้อจัดจ้างล่าช้าไม่เป็นไปตามแผน
2. ผู้รับจ้างไม่สามารถปฏิบัติงานได้ตามสัญญา</t>
  </si>
  <si>
    <t>1. ควบคุมการจัดชื้อจัดจ้างให้เป็นไปตามแผนที่กำหนด
2. มีมาตรการควบคุมผู้รับเหมาก่อสร้างให้ปฏิบัติตามสัญญา</t>
  </si>
  <si>
    <t>การปฏิบัติต้องเป็นไปตามระเบียบ ข้อกำหนดที่เกี่ยวข้องอย่างเคร่งครัด เพิ่มการติดตามที่ชัดเจน</t>
  </si>
  <si>
    <r>
      <t xml:space="preserve">1.การจัดชื้อ จัดจ้าง สำนักงานพัสดุเป็นผู้ดำเนินการให้
2.การประสานข้อมูลรายละเอียดสำนักงานบริหารทรัพยากรกายภาพฯ ได้ให้ข้อมูลในการดำเนินการเบื้องต้น
</t>
    </r>
    <r>
      <rPr>
        <sz val="11"/>
        <color rgb="FF0070C0"/>
        <rFont val="TH SarabunPSK"/>
        <family val="2"/>
      </rPr>
      <t>ผลการเบิกจ่ายของสำนักงานบริหารทรัพยากรกายภาพฯ ได้รับจัดสรรงบลงทุน จำนวนเงิน 255,569,000.00 บาท เบิกจ่าย 241,999,437.39 บาท เบิกจ่ายร้อยละ 94.69</t>
    </r>
  </si>
  <si>
    <t>1. การจัดชื้อจัดจ้างล่าช้า
2. ผู้รับจ้างไม่สามารถปฏิบัติงานได้ตามสัญญา</t>
  </si>
  <si>
    <t>มีการวางแผนและเตรียมความพร้อมการจัดซื้อจัดจ้างให้เป็นไปตามแผน</t>
  </si>
  <si>
    <t>มีการวางแผนการดำเนินงานและเตรียมความพร้อมอย่างต่อเนื่อง</t>
  </si>
  <si>
    <t>ความเสี่ยงที่เกิดขึ้นได้ถูกดำเนินการเสร็จสิ้นแล้ว</t>
  </si>
  <si>
    <r>
      <t xml:space="preserve">การจัดซื้อจัดจ้างมีการดำเนินงานเป็นไปตามแผนที่กำหนด การรับเหมาก่อสร้างไม่เป็นไปตามแผน เนื่องจากผู้รับเหมามีการขยายสัญญา จากผลกระทบจากการแพร่ระบาดของเชื้อไวรัส COVID-19
</t>
    </r>
    <r>
      <rPr>
        <sz val="11"/>
        <color rgb="FF0070C0"/>
        <rFont val="TH SarabunPSK"/>
        <family val="2"/>
      </rPr>
      <t>ผลการเบิกจ่ายของวิทยาลัย ได้รับจัดสรรงบลงทุน จำนวนเงิน 21,303,914.00 บาท เบิกจ่าย 21,303,914.00 บาท เบิกจ่ายร้อยละ 100.00</t>
    </r>
  </si>
  <si>
    <r>
      <t>ปีงบประมาณ 2563 ในระยะเวลา 9 เดือน มีจำนวนผลงานที่ยื่นขอหรือได้รับการจดทะเบียนทรัพย์สินทางปัญญาแล้ว</t>
    </r>
    <r>
      <rPr>
        <b/>
        <sz val="11"/>
        <color rgb="FF000000"/>
        <rFont val="TH SarabunPSK"/>
        <family val="2"/>
      </rPr>
      <t xml:space="preserve"> ทั้งหมด 68 ชิ้น</t>
    </r>
    <r>
      <rPr>
        <sz val="11"/>
        <color rgb="FF000000"/>
        <rFont val="TH SarabunPSK"/>
        <family val="2"/>
      </rPr>
      <t xml:space="preserve"> โดยมีการดำเนินการ ดังนี้
1-2 สำนักฯ มีการสนับสนุนให้นักวิจัยยื่นข้อเสนอกับแหล่งทุนภายนอก และสนับสนุนโครงการในรูปแบบ Matching Fund เพื่อให้ผลิตผลงานวิจัยที่คุณภาพและต่อยอดไปสู่ทรัพย์สินทางปัญญา โดยมีการดำเนินการจะจัดโครงการอบรมเพื่อส่งเสริมและให้ความรู้กับนักศึกษา คณาจารย์ และนักวิจัย ทำความร่วมมือกับภาคอุตสาหกรรมให้เพิ่มมากขึ้น เช่น โครงการอบรมทรัพย์สินทางปัญญา, โครงการอบรม Research Cluster , โครงการอบรมบริการวิชาการ รวมไปถึงโครงการอบรมของ Startup ซึ่งได้มีการจัดกิจกรรมไปแล้วบางส่วน แต่ขณะนี้อยู่ระหว่างการเลื่อนจัดกิจกรรมเนื่องจากสถานการณ์การระบาดของ COVID-19
3. สำนักฯ มีการเพิ่มบุคลากรที่ทำงานด้านทรัพย์สินทางปัญญา จำนวน 3 คน ดังนี้ 1.นางสาวสุวพิชญ์ อมรชินวิวัฒน์ อยู่ระหว่างรอบัตรตัวแทน Patent Agent รุ่นที่ 19 2.นางมินตรา มีอุปการ  อยู่ระหว่างสอบขึ้นทะเบียน Patent Agent รุ่นที่ 20 3. นางสาวชลิตตา มัธยมบุรุษ เป็นที่ปรึกษาด้านกฎหมายทรัพย์สินทางปัญญาและเจ้าหน้าที่ทรัพย์สินทางปัญญา
4. กองทุนวิจัยสถาบันฯ สนับสนุนเงินค่าตอบแทนสำหรับบุคลากรที่ขอรับความคุ้มครองทรัพย์สินทางปัญญา เพื่อจูงใจให้บุคลากรสร้างสรรค์ผลงานไปพร้อมกับการผลักดันผลงานให้ได้รับความคุ้มครองตามกฎหมายในสิทธิทรัพย์สินทางปัญญา</t>
    </r>
  </si>
  <si>
    <r>
      <t>ปีงบประมาณ 2563 ในระยะเวลา 9 เดือน มีจำนวนผลงานของอาจารย์ที่ได้รับรางวัลในระดับชาติหรือนานาชาติแล้ว</t>
    </r>
    <r>
      <rPr>
        <b/>
        <sz val="11"/>
        <color rgb="FF000000"/>
        <rFont val="TH SarabunPSK"/>
        <family val="2"/>
      </rPr>
      <t>ทั้งหมด 82 รางวัล</t>
    </r>
    <r>
      <rPr>
        <sz val="11"/>
        <color rgb="FF000000"/>
        <rFont val="TH SarabunPSK"/>
        <family val="2"/>
      </rPr>
      <t xml:space="preserve"> โดยมีการดำเนินการ ดังนี้
1.สำนักฯ มีการสนับสนุนให้นักวิจัยยื่นข้อเสนอกับแหล่งทุนภายนอก และสนับสนุนโครงการในรูปแบบ Matching Fund เพื่อให้ผลิตผลงานวิจัยที่คุณภาพและต่อยอดไปสู่ทรัพย์สินทางปัญญา โดยมีการดำเนินการจะจัดโครงการอบรมเพื่อส่งเสริมและให้ความรู้กับนักศึกษา คณาจารย์ และนักวิจัย ทำความร่วมมือกับภาคอุตสาหกรรมให้เพิ่มมากขึ้น เช่น โครงการอบรมทรัพย์สินทางปัญญา, โครงการอบรม Research Cluster , โครงการอบรมบริการวิชาการ รวมไปถึงโครงการอบรมของ Startup ซึ่งได้มีการจัดกิจกรรมไปแล้วบางส่วน แต่ขณะนี้อยู่ระหว่างการเลื่อนจัดกิจกรรมเนื่องจากสถานการณ์การระบาดของ COVID-19
2. สำนักฯ มีการประชาสัมพันธ์ช่าวสารหลากหลายช่องทางมากขึ้น ทั้งมีการแจ้งในระบบ E-office, E-mail, Line , Website และ Facebook เพื่อให้ผู้รับบริการทุกกลุ่มเข้าถึงข่าวสารได้สะดวก รวดเร็วมากที่สุด
3. สำนักฯ มีการดำเนินโครงการการแสดงผลงานวิจัยสถาบันเทคโนโลยีพระจอมเกล้าเจ้าคุณทหารลาดกระบัง ภายในประเทศและต่างประเทศ เพื่อประชาสัมพันธ์และเผยแพร่ผลงานวิจัยของสถาบันฯ ถ่ายทอดและขยายผลสิ่งประดิษฐ์และนวัตกรรมสู่ผู้ใช้ประโยชน์ส่งเสริมให้เกิดความร่วมมือระหว่างนักวิจัยและหน่วยงานภายในและภายนอก ร่วมมือต่อยอดทำงานวิจัยเกิดมูลค่าเพิ่มในเชิงพาณิชย์ และเชิงชุมชน/สังคม เช่น นิทรรศการวิชาการโรงเรียนนายร้อยพระจุลจอมเกล้า นิทรรศการภายใต้โครงการอนุรักษ์พันธุกรรมพืชอันเนื่องมาจากพระราชดำริ สมเด็จพระเทพรัตนราชสุดา สยามบรมราชกุมารี (อพ.สธ.) นิทรรศการงานวันนักประดิษฐ์ฯ โดยมีการส่งผลงานวิจัยเข้าร่วมประกวดด้วย
4-5 กองทุนวิจัยสถาบันฯ สนับสนุนเงินรางวัลสำหรับบุคลากรที่ได้รับรางวัลผลงานวิจัย ผลงานประดิษฐ์คิดค้น หรือผลงานสร้างสรรค์ ในระดับชาติและนานาชาติและเงินรางวัลสำหรับบุคลากรที่ได้รับรางวัลการนำเสนอผลงานในการประชุมวิชาการระดับชาติและนานาชาติ</t>
    </r>
  </si>
  <si>
    <r>
      <t xml:space="preserve">ปีงบประมาณ 2563 ในระยะเวลา 9 เดือน จำนวนผลงานวิจัยตีพิมพ์เผยแพร่ระดับนานาชาติ ต่อจำนวนอาจารย์ประจำและนักวิจัยประจำ </t>
    </r>
    <r>
      <rPr>
        <b/>
        <sz val="11"/>
        <color rgb="FF000000"/>
        <rFont val="TH SarabunPSK"/>
        <family val="2"/>
      </rPr>
      <t>สัดส่วน 1 : 1</t>
    </r>
    <r>
      <rPr>
        <sz val="11"/>
        <color rgb="FF000000"/>
        <rFont val="TH SarabunPSK"/>
        <family val="2"/>
      </rPr>
      <t xml:space="preserve"> โดยมีการดำเนินการดังนี้
1.สำนักฯ ได้ดำเนินการปรับปรุงแก้ไขประกาศเพื่อสนับสนุนทุนวิจัยจำนวน 4 ทุน เพื่อให้ครอบคลุมทุกแหล่งทุนมากขึ้น โดยในปัจจุบันมีทั้งหมด 15 ทุนวิจัย โดยแยกเป็นประเภททุนวิจัยเชิงวิชาการ จำนวน 3 ทุน และประเภททุนส่งเสริมการวิจัยตามแผนยุทธศาสตร์สถาบัน จำนวน 12 ทุน รวมไปถึงมีการกำหนดเงื่อนไขผลผลิตงานวิจัยในหลายทุนเป็นการตีพิมพ์ผลงานวิจัยในฐาน WoS , Scopus หรือฐานวิจัยอื่นๆ ที่มีคุณภาพ 
2. สำนักฯ มีการมอบหมายเจ้าหน้าที่ทีมติดตามให้ดำเนินการติดตามผู้รับทุนให้ส่งรายงาน และผลผลิตตามกำหนดเวลา
3. สำนักฯ มีให้บริการคลินิกวิจัย โดยมีการดำเนินการจ้างบุคลากร 2 ท่าน เพื่อมาเป็นพี่เลี้ยงให้คำปรึกษาเกี่ยวกับการเขียนบทความวิจัย ทั้งที่เป็นคนไทย และชาวต่างชาติโดยตรง เพื่อช่วยเหลือให้คำปรึกษาและแนะนำเกี่ยวกับการทำวิจัย ชี้แนะแนวทางแก้ไขปัญหาที่เกิดขึ้นในระหว่างการทำวิจัย เพื่อให้ผู้วิจัยสามารถผลิตผลงานที่มีคุณภาพ และมีประสิทธิภาพยิ่งขึ้น
4. สำนักฯ มีการปรับปรุงประกาศการตีพิมพ์บทความวิจัยให้มีคุณภาพ</t>
    </r>
  </si>
  <si>
    <r>
      <t xml:space="preserve">ปีงบประมาณ 2563 ในระยะเวลา 9 เดือน จำนวนโครงการที่แก้ไขปัญหาสังคมหรือสรางความเข้มแข็งให้สังคม </t>
    </r>
    <r>
      <rPr>
        <b/>
        <sz val="11"/>
        <color rgb="FF000000"/>
        <rFont val="TH SarabunPSK"/>
        <family val="2"/>
      </rPr>
      <t xml:space="preserve">ร้อยละ 100 </t>
    </r>
    <r>
      <rPr>
        <sz val="11"/>
        <color rgb="FF000000"/>
        <rFont val="TH SarabunPSK"/>
        <family val="2"/>
      </rPr>
      <t xml:space="preserve">
1. สำนักฯ มีการวางแผนจัดโครงการส่งเสริมงานบริการวิชาการเพื่อการบูรณาการ เพื่อให้ความรู้ความเข้าใจและขั้นตอนการดำเนินงานต่าง ๆ ที่เกี่ยวข้องกับการให้บริการวิชาการ รวมถึงการดำเนินงานต่างๆ ที่ส่งเสริมสอดคล้องกับนโยบายภาครัฐและเอกชนเพื่อตอบโจทย์ของรัฐบาล แต่ขณะนี้อยู่ระหว่างการเลื่อนกิจกรรมออกไปก่อน เนื่องจากผลกระทบการระบาดของ COVID-19
2.สำนักฯ มีกิจกรรมสนับสนุนเพื่อเร่งการนำผลงานวิจัยมาใช้ในแก้ปัญหาเร่งด่วนของประเทศ เช่น ฝุ่น PM 2.5 , สถานการณ์ฉุกเฉินต้านภัยไวรัสโควิด-19 เป็นต้น และเปิดรับโจทย์จากหน่วยงานภาครัฐ อุตสาหกรรม เพื่อช่วยแก้ปัญหา
3.สำนักฯ พัฒนาและส่งเสริมศูนย์ความเป็นเลิศฯ ภายใต้ KMITL Reserch Cluster เพื่อสร้างเครือข่ายกับหน่วยงานภายนอกทั้งภาครัฐและเอกชน ในการพัฒนางานวิจัย และให้หารายได้จาการให้บริการวิชาการในรูปแบบต่างๆ อย่างเป็นรูปธรรม และส่งเสริมให้บุคลากรวิจัยในสถาบันอุดมศึกษาไปปฏิบัติงานเพื่อแก้ไขปัญหาและเพิ่มขีดความสามารถในการผลิตให้กับภาคอุตสาหกรรม เช่น Talent Mobility , ITAP</t>
    </r>
  </si>
  <si>
    <r>
      <t xml:space="preserve">ปีงบประมาณ 2563 ในระยะเวลา 9 เดือน มีรายได้จากงานบริการวิชาการ </t>
    </r>
    <r>
      <rPr>
        <b/>
        <sz val="11"/>
        <color rgb="FF000000"/>
        <rFont val="TH SarabunPSK"/>
        <family val="2"/>
      </rPr>
      <t>757,985,195.19 ล้านบาท</t>
    </r>
    <r>
      <rPr>
        <sz val="11"/>
        <color rgb="FF000000"/>
        <rFont val="TH SarabunPSK"/>
        <family val="2"/>
      </rPr>
      <t xml:space="preserve">
1. สำนักฯ พัฒนาและส่งเสริมศูนย์ความเป็นเลิศฯ ภายใต้ KMITL Reserch Cluster เพื่อสร้างเครือข่ายกับหน่วยงานภายนอกทั้งภาครัฐและเอกชน ในการพัฒนางานวิจัย และให้หารายได้จาการให้บริการวิชาการในรูปแบบต่างๆ อย่างเป็นรูปธรรม และส่งเสริมให้บุคลากรวิจัยในสถาบันอุดมศึกษาไปปฏิบัติงานเพื่อแก้ไขปัญหาและเพิ่มขีดความสามารถ
ในการผลิตให้กับภาคอุตสาหกรรม เช่น Talent Mobility , ITAP
2. สำนักฯ มีกิจกรรมสนับสนุนเพื่อเร่งการนำผลงานวิจัยมาใช้ในแก้ปัญหาเร่งด่วนของประเทศ เช่น ฝุ่น PM 2.5 , สถานการณ์ฉุกเฉินต้านภัยไวรัสโควิด-19 เป็นต้น และเปิดโอกาสให้ผู้ประกอบการหรือหน่วยงานภายนอกเพื่อช่วยแก้ไขปัญหาหรือนำผลงานไปต่อยอดเชิงพาณิชย์
3. สำนักฯ มีการวางแผนจัดโครงการส่งเสริมงานบริการวิชาการเพื่อการบูรณาการ เพื่อให้ความรู้ความเข้าใจและขั้นตอนการดำเนินงานต่าง ๆ ที่เกี่ยวข้องกับการให้บริการวิชาการ รวมถึงการดำเนินงานต่างๆ ที่ส่งเสริมสอดคล้องกับนโยบายภาครัฐและเอกชนเพื่อตอบโจทย์ของรัฐบาล แต่ขณะนี้อยู่ระหว่างการเลื่อนกิจกรรมออกไปก่อน เนื่องจากผลกระทบการระบาดของ COVID-19</t>
    </r>
  </si>
  <si>
    <r>
      <t xml:space="preserve">ปีงบประมาณ 2563 ในระยะเวลา 9 เดือน จำนวนเงินสนับสนุนงานวิจัยหรืองานสร้างสรรค์จากหน่วยงานภายนอกต่อจำนวนอาจารย์จำ </t>
    </r>
    <r>
      <rPr>
        <b/>
        <sz val="11"/>
        <color rgb="FF000000"/>
        <rFont val="TH SarabunPSK"/>
        <family val="2"/>
      </rPr>
      <t>230,359.63 บาท</t>
    </r>
    <r>
      <rPr>
        <sz val="11"/>
        <color rgb="FF000000"/>
        <rFont val="TH SarabunPSK"/>
        <family val="2"/>
      </rPr>
      <t xml:space="preserve">
1.สำนักฯ มีการสนับสนุนให้นักวิจัยยื่นข้อเสนอกับแหล่งทุนภายนอก และสนับสนุนโครงการในรูปแบบ Matching Fund เพื่อให้ผลิตผลงานวิจัยที่คุณภาพและต่อยอดไปสู่ทรัพย์สินทางปัญญา
2. สำนักฯ พัฒนาและส่งเสริมศูนย์ความเป็นเลิศฯ ภายใต้ KMITL Reserch Cluster เพื่อสร้างเครือข่ายกับหน่วยงานภายนอกทั้งภาครัฐและเอกชน ในการพัฒนางานวิจัย และให้หารายได้จาการให้บริการวิชาการในรูปแบบต่างๆ อย่างเป็นรูปธรรม 
3. มีการดำเนินการจะจัดโครงการอบรมเพื่อส่งเสริมและให้ความรู้กับนักศึกษา คณาจารย์ และนักวิจัย ทำความร่วมมือกับภาคอุตสาหกรรมให้เพิ่มมากขึ้น เช่น โครงการอบรม Research Cluster , โครงการอบรมการใช้โปรแกรมสำหรับงานวิจัย ,โครงการอบรมจริยธรรมการวิจัยต่างๆ เป็นต้น</t>
    </r>
  </si>
  <si>
    <t xml:space="preserve">1.1 คณะได้จัดส่งแผ่นพับประชาสัมพันธ์ไปยังโรงเรียนเป้าหมายผ่านทางหน่วยงาน OIA ของทางสถาบัน ไปยังโรงเรียนเป้าหมายในประเทศอินโดนีเซีย (ช่วงเดือน ม.ค.-ก.พ.63) และยังประชาสัมพันธ์ไปยังโรงเรียนเป้าหมายต่างๆในประเทศไทย โรงเรียนชั้นนำที่มีหลักสูตรนานาชาติในกรุงเทพฯ
1.2 ได้ทำการประชาสัมพันธ์ผ่านทางสื่อออนไลน์ เช่น Facebook ของคณะ ในเรื่องของหลักสูตร BIT และเพิ่มการโปรโมทในช่วงฤดูกาลรับเข้า TCAS ในเว็บไซต์ของคณะ
1.3 ได้มีการจัดกิจกรรมวิชาการและให้ความรู้เกี่ยวกับหลักสูตร ตามแผนตารางจัดกิจกรรมของหลักสูตร BIT 
1.4 ผลงานนักศึกษา เช่น ผลงานวิชาการและผลงานจากการประกวด 
1.5 คณะให้ทุนการศึกษา สำหรับนักศึกษาเข้าใหม่ จำนวน 2 ทุน ประจำปีการศึกษา 2563 ได้มีประชาสัมพันธ์ผ่านเว็บไซต์ของคณะ
1.6 หลักสูตรมีนักศึกษาต่างชาติเพิ่มขึ้น ปี 2563 รอบที่ 1 รับนักศึกษาต่างชาติ (ชาวจีน) จำนวน 1 คน จากข้อมูลงานบริการการศึกษา และรอบที่ 3 (มีจำนวนผู้มาสมัคร 50 คน)
1. เพิ่มช่องทางการทำ Road Show โรงเรียนชั้นนำที่มีหลักสูตรนานาชาติในต่างจังหวัดมากขึ้น ในปี 2563 ยังไม่ได้ดำเนินการ เนื่องจากมีหลายสาเหตุและหลายปัจจัยยังไม่ได้ดำเนินการจัดกิจกรรมหรือขออนุมัติโครงการ(ตามจากหน่วยงานที่ดูแลหลักสูตรและงานบริการการศึกษา)
2. ปรับปรุงเนื้อหาการประชาสัมพันธ์และจัดกิจกรรมเสริมการประชาสัมพันธ์ จุดเด่นของหลักสูตร (อาชีพที่เกี่ยวข้องรูปแบบการจัดการเรียนการสอนและกิจกรรมเสริมในหลักสูตร) 
</t>
  </si>
  <si>
    <t>1. รายการครุภัณฑ์จะมีการทำแผนจัดซื้อทุกรายการ สาเหตุที่ทำให้การจัดซื้อล่าช้าเนื่องจาก 
1.1 มีการปรับ แก้ เพิ่ม รายละเอียดจากเจ้าของครุภัณฑ์ 1.2 ขั้นตอนในการขอราคาจากบริษัทต้องใช้เวลานาน 1.3 สถาบันมีการมอบอำนาจคณะในการจัดซื้อครุภัณฑ์คอมพิวเตอร์วงเงินไม่เกิน 200,000 บาท ซึ่งถ้าเกินวงเงินที่สถาบันมอบอำนาจ เกิน 200,000 บาท จะต้องจัดทำเอกสารส่งต่อให้ทางสถาบันอนุมัติดำเนินการทุกขั้นตอน ซึ่งต้องใช้เวลาในการดำเนินการ
1. ควบคุมการจัดซื้อจัดจ้างให้เป็นไปตามแผนที่กำหนด 
-ไม่ควรมีการแก้ไขรายละเอียดคุณสมบัติและรูปแบบรายการ
-ส่งเอกสารประกอบการจัดซื้อจัดจ้างให้กับสำนักงานพัสดุ โดยเร็วหลังจากได้รับงบประมาณแผ่นดิน (งบลงทุน-รายการหมวดที่ดินสิ่งก่อสร้างและงบดำเนินงานค่าใช้สอยค่าซ่อมบำรุง (MA) ที่มีวงเงินเกิน 200,000.-บาท ไม่ได้อยู่ในรายการมอบอำนาจของคณบดี)
2. มีมาตรการควบคุมผู้รับเหมาก่อสร้างให้ปฏิบัติตามสัญญา 
-เป็นหน้าที่ของคณกรรมการตรวจรับพัสดุและผู้ควบคุมงาน ในการกำกับดูและให้การก่อสร้างดำเนินไปตามสัญญา ทั้งนี้ขึ้นอยู่กับผู้ประกอบการ ว่า สามารถดำเนินการตามห่วงเวลาที่กำหนดได้หรือไม่ สำหรับมาตรการที่อยู่แล้วคือ "ค่าปรับ" กรณีที่ไม่สามารถส่งมอบงานได้ตามกำหนด มาตรการเสริมที่สามารถทำได้คือ มาตรการเชิงรุก โดยให้ผู้ควบคุมงาน เข้าแก้ไขปัญหาหน้างานโดยเร็ว โดยประสารการปฏิยัติ ระหว่าง ผู้รับจ้าง และ คณะกรรมการตรวจการจ้าง เพื่อให้แก้ไขปัญหาที่เกิดขึ้นได้รับการแก้ไขโดยเร็ว</t>
  </si>
  <si>
    <r>
      <t xml:space="preserve">ปีงบประมาณ 2563 ในระยะเวลา 6 เดือน มีจำนวนผลงานที่ยื่นขอหรือได้รับการจดทะเบียนทรัพย์สินทางปัญญาแล้ว </t>
    </r>
    <r>
      <rPr>
        <b/>
        <sz val="11"/>
        <color rgb="FF000000"/>
        <rFont val="TH SarabunPSK"/>
        <family val="2"/>
      </rPr>
      <t>ทั้งหมด 29 ชิ้น</t>
    </r>
    <r>
      <rPr>
        <sz val="11"/>
        <color rgb="FF000000"/>
        <rFont val="TH SarabunPSK"/>
        <family val="2"/>
      </rPr>
      <t xml:space="preserve"> โดยมีการดำเนินการ ดังนี้
1-2 สำนักฯ มีการสนับสนุนให้นักวิจัยยื่นข้อเสนอกับแหล่งทุนภายนอก และสนับสนุนโครงการในรูปแบบ Matching Fund เพื่อให้ผลิตผลงานวิจัยที่คุณภาพและต่อยอดไปสู่ทรัพย์สินทางปัญญา โดยมีการดำเนินการจะจัดโครงการอบรมเพื่อส่งเสริมและให้ความรู้กับนักศึกษา คณาจารย์ และนักวิจัย ทำความร่วมมือกับภาคอุตสาหกรรมให้เพิ่มมากขึ้น เช่น โครงการอบรมทรัพย์สินทางปัญญา, โครงการอบรม Research Cluster , โครงการอบรมบริการวิชาการ รวมไปถึงโครงการอบรมของ Startup ซึ่งได้มีการจัดกิจกรรมไปแล้วบางส่วน แต่ขณะนี้อยู่ระหว่างการเลื่อนจัดกิจกรรมเนื่องจากสถานการณ์การระบาดของ COVID-19
3. สำนักฯ มีการเพิ่มบุคลากรที่ทำงานด้านทรัพย์สินทางปัญญา จำนวน 3 คน ดังนี้ 1.นางสาวสุวพิชญ์ อมรชินวิวัฒน์ อยู่ระหว่างรอบัตรตัวแทน Patent Agent รุ่นที่ 19 2.นางมินตรา มีอุปการ อยู่ระหว่างสอบขึ้นทะเบียน Patent Agent รุ่นที่ 20 3. นางสาวชลิตตา มัธยมบุรุษ เป็นที่ปรึกษาด้านกฎหมายทรัพย์สินทางปัญญาและเจ้าหน้าที่ทรัพย์สินทางปัญญา
4. กองทุนวิจัยสถาบันฯ สนับสนุนเงินค่าตอบแทนสำหรับบุคลากรที่ขอรับความคุ้มครองทรัพย์สินทางปัญญา เพื่อจูงใจให้บุคลากรสร้างสรรค์ผลงานไปพร้อมกับการผลักดันผลงานให้ได้รับความคุ้มครองตามกฎหมายในสิทธิทรัพย์สินทางปัญญา
</t>
    </r>
  </si>
  <si>
    <r>
      <t>ปีงบประมาณ 2563 ในระยะเวลา 6 เดือน มีจำนวนผลงานของอาจารย์ที่ได้รับรางวัลในระดับชาติหรือนานาชาติแล้ว</t>
    </r>
    <r>
      <rPr>
        <b/>
        <sz val="11"/>
        <color rgb="FF000000"/>
        <rFont val="TH SarabunPSK"/>
        <family val="2"/>
      </rPr>
      <t>ทั้งหมด 58 รางวัล</t>
    </r>
    <r>
      <rPr>
        <sz val="11"/>
        <color rgb="FF000000"/>
        <rFont val="TH SarabunPSK"/>
        <family val="2"/>
      </rPr>
      <t xml:space="preserve"> โดยมีการดำเนินการ ดังนี้
1.สำนักฯ มีการสนับสนุนให้นักวิจัยยื่นข้อเสนอกับแหล่งทุนภายนอก และสนับสนุนโครงการในรูปแบบ Matching Fund เพื่อให้ผลิตผลงานวิจัยที่คุณภาพและต่อยอดไปสู่ทรัพย์สินทางปัญญา โดยมีการดำเนินการจะจัดโครงการอบรมเพื่อส่งเสริมและให้ความรู้กับนักศึกษา คณาจารย์ และนักวิจัย ทำความร่วมมือกับภาคอุตสาหกรรมให้เพิ่มมากขึ้น เช่น โครงการอบรมทรัพย์สินทางปัญญา, โครงการอบรม Research Cluster , โครงการอบรมบริการวิชาการ รวมไปถึงโครงการอบรมของ Startup ซึ่งได้มีการจัดกิจกรรมไปแล้วบางส่วน แต่ขณะนี้อยู่ระหว่างการเลื่อนจัดกิจกรรมเนื่องจากสถานการณ์การระบาดของ COVID-19
2. สำนักฯ มีการประชาสัมพันธ์ช่าวสารหลากหลายช่องทางมากขึ้น ทั้งมีการแจ้งในระบบ E-office, E-mail, Line , Website และ Facebook เพื่อให้ผู้รับบริการทุกกลุ่มเข้าถึงข่าวสารได้สะดวก รวดเร็วมากที่สุด
3. สำนักฯ มีการดำเนินโครงการการแสดงผลงานวิจัยสถาบันเทคโนโลยีพระจอมเกล้าเจ้าคุณทหารลาดกระบัง ภายในประเทศและต่างประเทศ เพื่อประชาสัมพันธ์และเผยแพร่ผลงานวิจัยของสถาบันฯ ถ่ายทอดและขยายผลสิ่งประดิษฐ์และนวัตกรรมสู่ผู้ใช้ประโยชน์ส่งเสริมให้เกิดความร่วมมือระหว่างนักวิจัยและหน่วยงานภายในและภายนอก ร่วมมือต่อยอดทำงานวิจัยเกิดมูลค่าเพิ่มในเชิงพาณิชย์ และเชิงชุมชน/สังคม เช่น นิทรรศการวิชาการโรงเรียนนายร้อยพระจุลจอมเกล้า นิทรรศการภายใต้โครงการอนุรักษ์พันธุกรรมพืชอันเนื่องมาจากพระราชดำริ สมเด็จพระเทพรัตนราชสุดา สยามบรมราชกุมารี (อพ.สธ.) นิทรรศการงานวันนักประดิษฐ์ฯ โดยมีการส่งผลงานวิจัยเข้าร่วมประกวดด้วย
4-5 กองทุนวิจัยสถาบันฯ สนับสนุนเงินรางวัลสำหรับบุคลากรที่ได้รับรางวัลผลงานวิจัย ผลงานประดิษฐ์คิดค้น หรือผลงานสร้างสรรค์ ในระดับชาติและนานาชาติและเงินรางวัลสำหรับบุคลากรที่ได้รับรางวัลการนำเสนอผลงานในการประชุมวิชาการระดับชาติและนานาชาติ</t>
    </r>
  </si>
  <si>
    <r>
      <t xml:space="preserve">ปีงบประมาณ 2563 ในระยะเวลา 6 เดือน จำนวนผลงานวิจัยตีพิมพ์เผยแพร่ระดับนานาชาติ ต่อจำนวนอาจารย์ประจำและนักวิจัยประจำ </t>
    </r>
    <r>
      <rPr>
        <b/>
        <sz val="11"/>
        <color rgb="FF000000"/>
        <rFont val="TH SarabunPSK"/>
        <family val="2"/>
      </rPr>
      <t>สัดส่วน 0.96 : 1</t>
    </r>
    <r>
      <rPr>
        <sz val="11"/>
        <color rgb="FF000000"/>
        <rFont val="TH SarabunPSK"/>
        <family val="2"/>
      </rPr>
      <t xml:space="preserve"> โดยมีการดำเนินการดังนี้
1.สำนักฯ ได้ดำเนินการปรับปรุงแก้ไขประกาศเพื่อสนับสนุนทุนวิจัยจำนวน 4 ทุน เพื่อให้ครอบคลุมทุกแหล่งทุนมากขึ้น โดยในปัจจุบันมีทั้งหมด 15 ทุนวิจัย โดยแยกเป็นประเภททุนวิจัยเชิงวิชาการ จำนวน 3 ทุน และประเภททุนส่งเสริมการวิจัยตามแผนยุทธศาสตร์สถาบัน จำนวน 12 ทุน รวมไปถึงมีการกำหนดเงื่อนไขผลผลิตงานวิจัยในหลายทุนเป็นการตีพิมพ์ผลงานวิจัยในฐาน WoS , Scopus หรือฐานวิจัยอื่นๆ ที่มีคุณภาพ 
2. สำนักฯ มีการมอบหมายเจ้าหน้าที่ทีมติดตามให้ดำเนินการติดตามผู้รับทุนให้ส่งรายงาน และผลผลิตตามกำหนดเวลา
3. สำนักฯ มีให้บริการคลินิกวิจัย โดยมีการดำเนินการจ้างบุคลากร 2 ท่าน เพื่อมาเป็นพี่เลี้ยงให้คำปรึกษาเกี่ยวกับการเขียนบทความวิจัย ทั้งที่เป็นคนไทย และชาวต่างชาติโดยตรง เพื่อช่วยเหลือให้คำปรึกษาและแนะนำเกี่ยวกับการทำวิจัย ชี้แนะแนวทางแก้ไขปัญหาที่เกิดขึ้นในระหว่างการทำวิจัย เพื่อให้ผู้วิจัยสามารถผลิตผลงานที่มีคุณภาพ และมีประสิทธิภาพยิ่งขึ้น
4. สำนักฯ มีการปรับปรุงประกาศการตีพิมพ์บทความวิจัยให้มีคุณภาพ</t>
    </r>
  </si>
  <si>
    <r>
      <t xml:space="preserve">ปีงบประมาณ 2563 ในระยะเวลา 6 เดือน มีรายได้จากงานบริการวิชาการ </t>
    </r>
    <r>
      <rPr>
        <b/>
        <sz val="11"/>
        <color rgb="FF000000"/>
        <rFont val="TH SarabunPSK"/>
        <family val="2"/>
      </rPr>
      <t>425,751,619.19 ล้านบาท</t>
    </r>
    <r>
      <rPr>
        <sz val="11"/>
        <color rgb="FF000000"/>
        <rFont val="TH SarabunPSK"/>
        <family val="2"/>
      </rPr>
      <t xml:space="preserve">
1. สำนักฯ พัฒนาและส่งเสริมศูนย์ความเป็นเลิศฯ ภายใต้ KMITL Reserch Cluster เพื่อสร้างเครือข่ายกับหน่วยงานภายนอกทั้งภาครัฐและเอกชน ในการพัฒนางานวิจัย และให้หารายได้จาการให้บริการวิชาการในรูปแบบต่างๆ อย่างเป็นรูปธรรม และส่งเสริมให้บุคลากรวิจัยในสถาบันอุดมศึกษาไปปฏิบัติงานเพื่อแก้ไขปัญหาและเพิ่มขีดความสามารถ
ในการผลิตให้กับภาคอุตสาหกรรม เช่น Talent Mobility , ITAP
2. สำนักฯ มีกิจกรรมสนับสนุนเพื่อเร่งการนำผลงานวิจัยมาใช้ในแก้ปัญหาเร่งด่วนของประเทศ เช่น ฝุ่น PM 2.5 , สถานการณ์ฉุกเฉินต้านภัยไวรัสโควิด-19 เป็นต้น และเปิดโอกาสให้ผู้ประกอบการหรือหน่วยงานภายนอกเพื่อช่วยแก้ไขปัญหาหรือนำผลงานไปต่อยอดเชิงพาณิชย์
3. สำนักฯ มีการวางแผนจัดโครงการส่งเสริมงานบริการวิชาการเพื่อการบูรณาการ เพื่อให้ความรู้ความเข้าใจและขั้นตอนการดำเนินงานต่าง ๆ ที่เกี่ยวข้องกับการให้บริการวิชาการ รวมถึงการดำเนินงานต่างๆ ที่ส่งเสริมสอดคล้องกับนโยบายภาครัฐและเอกชนเพื่อตอบโจทย์ของรัฐบาล แต่ขณะนี้อยู่ระหว่างการเลื่อนกิจกรรมออกไปก่อน เนื่องจากผลกระทบการระบาดของ COVID-19</t>
    </r>
  </si>
  <si>
    <r>
      <t xml:space="preserve">ปีงบประมาณ 2563 ในระยะเวลา 6 เดือน จำนวนเงินสนับสนุนงานวิจัยหรืองานสร้างสรรค์จากหน่วยงานภายนอกต่อจำนวนอาจารย์จำ </t>
    </r>
    <r>
      <rPr>
        <b/>
        <sz val="11"/>
        <color rgb="FF000000"/>
        <rFont val="TH SarabunPSK"/>
        <family val="2"/>
      </rPr>
      <t>131,878.07 บาท</t>
    </r>
    <r>
      <rPr>
        <sz val="11"/>
        <color rgb="FF000000"/>
        <rFont val="TH SarabunPSK"/>
        <family val="2"/>
      </rPr>
      <t xml:space="preserve">
1.สำนักฯ มีการสนับสนุนให้นักวิจัยยื่นข้อเสนอกับแหล่งทุนภายนอก และสนับสนุนโครงการในรูปแบบ Matching Fund เพื่อให้ผลิตผลงานวิจัยที่คุณภาพและต่อยอดไปสู่ทรัพย์สินทางปัญญา
2. สำนักฯ พัฒนาและส่งเสริมศูนย์ความเป็นเลิศฯ ภายใต้ KMITL Reserch Cluster เพื่อสร้างเครือข่ายกับหน่วยงานภายนอกทั้งภาครัฐและเอกชน ในการพัฒนางานวิจัย และให้หารายได้จาการให้บริการวิชาการในรูปแบบต่างๆ อย่างเป็นรูปธรรม 
3. มีการดำเนินการจะจัดโครงการอบรมเพื่อส่งเสริมและให้ความรู้กับนักศึกษา คณาจารย์ และนักวิจัย ทำความร่วมมือกับภาคอุตสาหกรรมให้เพิ่มมากขึ้น เช่น โครงการอบรม Research Cluster , โครงการอบรมการใช้โปรแกรมสำหรับงานวิจัย ,โครงการอบรมจริยธรรมการวิจัยต่างๆ เป็นต้น</t>
    </r>
  </si>
  <si>
    <t>1.การกำหนดรายละเอียดขอบเขตของงาน (TOR) บางรายการ ยังมีความล่าช้าอยู่
2.การปฏิบัติงานของผู้รับจ้าง เพื่อให้เป็นไปตามกำหนดระยะเวลาของสััญญา ยังไม่เป็นตามสัญญา เนื่องจากสถานการณ์ Covid-19</t>
  </si>
  <si>
    <t>1.กำหนดมาตราการเร่งรัดการกำหนดรายละเอียดขอบเขตของงาน (TOR) ให้ชัดเจน และเป็นไปอย่างเคร่งครัด</t>
  </si>
  <si>
    <t>ผลการเบิกจ่ายของสำนักงานพัสดุ ได้รับจัดสรรงบลงทุน จำนวนเงิน 52,259,550.00 บาท เบิกจ่าย 41,982,550.00 บาท เบิกจ่ายร้อยละ 80.33</t>
  </si>
  <si>
    <r>
      <rPr>
        <b/>
        <sz val="11"/>
        <color theme="1"/>
        <rFont val="TH SarabunPSK"/>
        <family val="2"/>
      </rPr>
      <t>ระดับนโยบาย</t>
    </r>
    <r>
      <rPr>
        <sz val="11"/>
        <color theme="1"/>
        <rFont val="TH SarabunPSK"/>
        <family val="2"/>
      </rPr>
      <t xml:space="preserve">
รองอธิการบดีอาวุโสฝ่ายบริหารทรัพยากรและบริการ
</t>
    </r>
    <r>
      <rPr>
        <b/>
        <sz val="11"/>
        <color theme="1"/>
        <rFont val="TH SarabunPSK"/>
        <family val="2"/>
      </rPr>
      <t>ระดับปฏิบัติการ</t>
    </r>
    <r>
      <rPr>
        <sz val="11"/>
        <color theme="1"/>
        <rFont val="TH SarabunPSK"/>
        <family val="2"/>
      </rPr>
      <t xml:space="preserve">
สำนักงานพัสดุ</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</si>
</sst>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rgb="FF000000"/>
      <name val="Arial"/>
    </font>
    <font>
      <sz val="13"/>
      <color rgb="FF000000"/>
      <name val="TH SarabunPSK"/>
      <family val="2"/>
    </font>
    <font>
      <b/>
      <sz val="13"/>
      <color rgb="FFFF0000"/>
      <name val="TH SarabunPSK"/>
      <family val="2"/>
    </font>
    <font>
      <b/>
      <sz val="13"/>
      <color rgb="FF000000"/>
      <name val="TH SarabunPSK"/>
      <family val="2"/>
    </font>
    <font>
      <b/>
      <sz val="18"/>
      <color rgb="FF000000"/>
      <name val="TH SarabunPSK"/>
      <family val="2"/>
    </font>
    <font>
      <sz val="14"/>
      <color rgb="FF000000"/>
      <name val="TH SarabunPSK"/>
      <family val="2"/>
    </font>
    <font>
      <b/>
      <sz val="14"/>
      <color rgb="FF000000"/>
      <name val="TH SarabunPSK"/>
      <family val="2"/>
    </font>
    <font>
      <b/>
      <sz val="12"/>
      <color rgb="FF000000"/>
      <name val="TH SarabunPSK"/>
      <family val="2"/>
    </font>
    <font>
      <sz val="14"/>
      <color theme="8" tint="-0.249977111117893"/>
      <name val="TH SarabunPSK"/>
      <family val="2"/>
    </font>
    <font>
      <sz val="14"/>
      <color theme="9" tint="-0.249977111117893"/>
      <name val="TH SarabunPSK"/>
      <family val="2"/>
    </font>
    <font>
      <b/>
      <sz val="14"/>
      <color theme="1"/>
      <name val="TH SarabunPSK"/>
      <family val="2"/>
    </font>
    <font>
      <sz val="14"/>
      <color theme="1"/>
      <name val="TH SarabunPSK"/>
      <family val="2"/>
    </font>
    <font>
      <sz val="14"/>
      <name val="TH SarabunPSK"/>
      <family val="2"/>
    </font>
    <font>
      <b/>
      <sz val="14"/>
      <name val="TH SarabunPSK"/>
      <family val="2"/>
    </font>
    <font>
      <b/>
      <sz val="16"/>
      <color rgb="FF000000"/>
      <name val="TH SarabunPSK"/>
      <family val="2"/>
    </font>
    <font>
      <sz val="14"/>
      <color rgb="FFFF0000"/>
      <name val="TH SarabunPSK"/>
      <family val="2"/>
    </font>
    <font>
      <sz val="10"/>
      <color rgb="FF000000"/>
      <name val="Arial"/>
      <family val="2"/>
    </font>
    <font>
      <sz val="8"/>
      <name val="Arial"/>
      <family val="2"/>
    </font>
    <font>
      <b/>
      <sz val="14"/>
      <color rgb="FFFFFFFF"/>
      <name val="TH SarabunPSK"/>
      <family val="2"/>
    </font>
    <font>
      <b/>
      <sz val="13"/>
      <name val="TH SarabunPSK"/>
      <family val="2"/>
    </font>
    <font>
      <sz val="13"/>
      <color rgb="FFFF0000"/>
      <name val="TH SarabunPSK"/>
      <family val="2"/>
    </font>
    <font>
      <sz val="13"/>
      <color rgb="FF009900"/>
      <name val="TH SarabunPSK"/>
      <family val="2"/>
    </font>
    <font>
      <sz val="13"/>
      <color rgb="FF0070C0"/>
      <name val="TH SarabunPSK"/>
      <family val="2"/>
    </font>
    <font>
      <sz val="13"/>
      <color theme="4"/>
      <name val="TH SarabunPSK"/>
      <family val="2"/>
    </font>
    <font>
      <sz val="12"/>
      <color rgb="FF000000"/>
      <name val="TH SarabunPSK"/>
      <family val="2"/>
    </font>
    <font>
      <sz val="13"/>
      <color theme="3" tint="0.39997558519241921"/>
      <name val="TH SarabunPSK"/>
      <family val="2"/>
    </font>
    <font>
      <b/>
      <sz val="11"/>
      <color rgb="FF000000"/>
      <name val="TH SarabunPSK"/>
      <family val="2"/>
    </font>
    <font>
      <sz val="11"/>
      <color rgb="FF000000"/>
      <name val="TH SarabunPSK"/>
      <family val="2"/>
    </font>
    <font>
      <b/>
      <sz val="11"/>
      <color rgb="FFFF0000"/>
      <name val="TH SarabunPSK"/>
      <family val="2"/>
    </font>
    <font>
      <sz val="11"/>
      <color rgb="FFFF0000"/>
      <name val="TH SarabunPSK"/>
      <family val="2"/>
    </font>
    <font>
      <sz val="11"/>
      <color rgb="FF009900"/>
      <name val="TH SarabunPSK"/>
      <family val="2"/>
    </font>
    <font>
      <sz val="11"/>
      <color rgb="FF0070C0"/>
      <name val="TH SarabunPSK"/>
      <family val="2"/>
    </font>
    <font>
      <sz val="11"/>
      <color theme="4"/>
      <name val="TH SarabunPSK"/>
      <family val="2"/>
    </font>
    <font>
      <sz val="11"/>
      <color theme="1"/>
      <name val="TH SarabunPSK"/>
      <family val="2"/>
    </font>
    <font>
      <sz val="14"/>
      <color rgb="FF009900"/>
      <name val="TH SarabunPSK"/>
      <family val="2"/>
    </font>
    <font>
      <sz val="16"/>
      <color rgb="FF000000"/>
      <name val="TH SarabunPSK"/>
      <family val="2"/>
    </font>
    <font>
      <sz val="16"/>
      <color theme="1"/>
      <name val="TH SarabunPSK"/>
      <family val="2"/>
    </font>
    <font>
      <sz val="10"/>
      <color rgb="FF000000"/>
      <name val="TH SarabunPSK"/>
      <family val="2"/>
    </font>
    <font>
      <b/>
      <sz val="11"/>
      <color theme="1"/>
      <name val="TH SarabunPSK"/>
      <family val="2"/>
    </font>
  </fonts>
  <fills count="11">
    <fill>
      <patternFill patternType="none"/>
    </fill>
    <fill>
      <patternFill patternType="gray125"/>
    </fill>
    <fill>
      <patternFill patternType="solid">
        <fgColor rgb="FFCCCCCC"/>
        <bgColor rgb="FFCCCCCC"/>
      </patternFill>
    </fill>
    <fill>
      <patternFill patternType="solid">
        <fgColor rgb="FFD9D9D9"/>
        <bgColor rgb="FFD9D9D9"/>
      </patternFill>
    </fill>
    <fill>
      <patternFill patternType="solid">
        <fgColor theme="0" tint="-0.249977111117893"/>
        <bgColor indexed="64"/>
      </patternFill>
    </fill>
    <fill>
      <patternFill patternType="solid">
        <fgColor theme="0" tint="-0.14999847407452621"/>
        <bgColor indexed="64"/>
      </patternFill>
    </fill>
    <fill>
      <patternFill patternType="solid">
        <fgColor rgb="FFE46C0A"/>
        <bgColor indexed="64"/>
      </patternFill>
    </fill>
    <fill>
      <patternFill patternType="solid">
        <fgColor rgb="FFCCCCCC"/>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1">
    <xf numFmtId="0" fontId="0" fillId="0" borderId="0"/>
  </cellStyleXfs>
  <cellXfs count="96">
    <xf numFmtId="0" fontId="0" fillId="0" borderId="0" xfId="0" applyAlignment="1">
      <alignment wrapText="1"/>
    </xf>
    <xf numFmtId="0" fontId="1" fillId="0" borderId="0" xfId="0" applyFont="1" applyAlignment="1">
      <alignment wrapText="1"/>
    </xf>
    <xf numFmtId="0" fontId="1" fillId="2"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0" borderId="0" xfId="0" applyFont="1" applyAlignment="1">
      <alignment horizontal="center" vertical="top" wrapText="1"/>
    </xf>
    <xf numFmtId="0" fontId="1" fillId="0" borderId="0" xfId="0" applyFont="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0" xfId="0" applyFont="1" applyAlignment="1">
      <alignment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5" borderId="1" xfId="0" applyFont="1" applyFill="1" applyBorder="1" applyAlignment="1">
      <alignment vertical="center" wrapText="1"/>
    </xf>
    <xf numFmtId="0" fontId="5" fillId="5" borderId="1" xfId="0" applyFont="1" applyFill="1" applyBorder="1" applyAlignment="1">
      <alignment horizontal="center" vertical="center" wrapText="1"/>
    </xf>
    <xf numFmtId="2" fontId="5" fillId="5" borderId="1" xfId="0" applyNumberFormat="1" applyFont="1" applyFill="1" applyBorder="1" applyAlignment="1">
      <alignment horizontal="center" vertical="center" wrapText="1"/>
    </xf>
    <xf numFmtId="0" fontId="8" fillId="0" borderId="1" xfId="0" applyFont="1" applyBorder="1" applyAlignment="1">
      <alignment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1" fontId="5" fillId="0" borderId="1" xfId="0" applyNumberFormat="1" applyFont="1" applyBorder="1" applyAlignment="1">
      <alignment horizontal="center" vertical="center" wrapText="1"/>
    </xf>
    <xf numFmtId="0" fontId="8" fillId="5" borderId="1" xfId="0" applyFont="1" applyFill="1" applyBorder="1" applyAlignment="1">
      <alignment vertical="center" wrapText="1"/>
    </xf>
    <xf numFmtId="0" fontId="10" fillId="4" borderId="1" xfId="0" applyFont="1" applyFill="1" applyBorder="1" applyAlignment="1">
      <alignment vertical="center" wrapText="1"/>
    </xf>
    <xf numFmtId="0" fontId="11" fillId="4" borderId="1" xfId="0" applyFont="1" applyFill="1" applyBorder="1" applyAlignment="1">
      <alignment horizontal="center" vertical="center" wrapText="1"/>
    </xf>
    <xf numFmtId="2" fontId="11" fillId="4" borderId="1" xfId="0" applyNumberFormat="1" applyFont="1" applyFill="1" applyBorder="1" applyAlignment="1">
      <alignment horizontal="center" vertical="center" wrapText="1"/>
    </xf>
    <xf numFmtId="0" fontId="12" fillId="5" borderId="1" xfId="0" applyFont="1" applyFill="1" applyBorder="1" applyAlignment="1">
      <alignment vertical="center" wrapText="1"/>
    </xf>
    <xf numFmtId="0" fontId="12" fillId="0" borderId="1" xfId="0" applyFont="1" applyBorder="1" applyAlignment="1">
      <alignment vertical="center" wrapText="1"/>
    </xf>
    <xf numFmtId="0" fontId="13" fillId="4" borderId="1" xfId="0" applyFont="1" applyFill="1" applyBorder="1" applyAlignment="1">
      <alignment vertical="center" wrapText="1"/>
    </xf>
    <xf numFmtId="2" fontId="5" fillId="4" borderId="1" xfId="0" applyNumberFormat="1" applyFont="1" applyFill="1" applyBorder="1" applyAlignment="1">
      <alignment horizontal="center" vertical="center" wrapText="1"/>
    </xf>
    <xf numFmtId="0" fontId="15" fillId="0" borderId="1" xfId="0" applyFont="1" applyBorder="1" applyAlignment="1">
      <alignment vertical="center" wrapText="1"/>
    </xf>
    <xf numFmtId="0" fontId="15" fillId="5" borderId="1" xfId="0" applyFont="1" applyFill="1" applyBorder="1" applyAlignment="1">
      <alignment vertical="center" wrapText="1"/>
    </xf>
    <xf numFmtId="0" fontId="16" fillId="0" borderId="0" xfId="0" applyFont="1" applyAlignment="1">
      <alignment wrapText="1"/>
    </xf>
    <xf numFmtId="9" fontId="0" fillId="0" borderId="0" xfId="0" applyNumberFormat="1" applyAlignment="1">
      <alignment wrapText="1"/>
    </xf>
    <xf numFmtId="10" fontId="0" fillId="0" borderId="0" xfId="0" applyNumberFormat="1" applyAlignment="1">
      <alignment wrapText="1"/>
    </xf>
    <xf numFmtId="0" fontId="18" fillId="6" borderId="3" xfId="0" applyFont="1" applyFill="1" applyBorder="1" applyAlignment="1">
      <alignment horizontal="center" vertical="center" wrapText="1" readingOrder="1"/>
    </xf>
    <xf numFmtId="0" fontId="5" fillId="0" borderId="3" xfId="0" applyFont="1" applyBorder="1" applyAlignment="1">
      <alignment horizontal="left" vertical="center" wrapText="1" readingOrder="1"/>
    </xf>
    <xf numFmtId="0" fontId="5" fillId="0" borderId="3" xfId="0" applyFont="1" applyBorder="1" applyAlignment="1">
      <alignment horizontal="center" vertical="center" wrapText="1" readingOrder="1"/>
    </xf>
    <xf numFmtId="0" fontId="5" fillId="0" borderId="4" xfId="0" applyFont="1" applyBorder="1" applyAlignment="1">
      <alignment horizontal="left" vertical="center" wrapText="1" readingOrder="1"/>
    </xf>
    <xf numFmtId="0" fontId="5" fillId="0" borderId="4" xfId="0" applyFont="1" applyBorder="1" applyAlignment="1">
      <alignment horizontal="center" vertical="center" wrapText="1" readingOrder="1"/>
    </xf>
    <xf numFmtId="0" fontId="5" fillId="0" borderId="3" xfId="0" applyFont="1" applyBorder="1" applyAlignment="1">
      <alignment horizontal="left" wrapText="1"/>
    </xf>
    <xf numFmtId="0" fontId="5" fillId="0" borderId="1" xfId="0" applyFont="1" applyBorder="1" applyAlignment="1">
      <alignment horizontal="left" vertical="center" wrapText="1" readingOrder="1"/>
    </xf>
    <xf numFmtId="0" fontId="5" fillId="0" borderId="3" xfId="0" applyFont="1" applyBorder="1" applyAlignment="1">
      <alignment horizontal="center" wrapText="1"/>
    </xf>
    <xf numFmtId="0" fontId="5" fillId="0" borderId="1" xfId="0" applyFont="1" applyBorder="1" applyAlignment="1">
      <alignment horizontal="center" vertical="center" wrapText="1" readingOrder="1"/>
    </xf>
    <xf numFmtId="0" fontId="1" fillId="0" borderId="0" xfId="0" applyFont="1" applyAlignment="1">
      <alignment wrapText="1"/>
    </xf>
    <xf numFmtId="0" fontId="1" fillId="0" borderId="5" xfId="0" applyFont="1" applyBorder="1" applyAlignment="1">
      <alignment vertical="top" wrapText="1"/>
    </xf>
    <xf numFmtId="0" fontId="3" fillId="0" borderId="1" xfId="0" applyFont="1" applyBorder="1" applyAlignment="1">
      <alignment vertical="top" wrapText="1"/>
    </xf>
    <xf numFmtId="3" fontId="1" fillId="0" borderId="6" xfId="0" applyNumberFormat="1" applyFont="1" applyBorder="1" applyAlignment="1">
      <alignment horizontal="center" vertical="top" wrapText="1"/>
    </xf>
    <xf numFmtId="0" fontId="1" fillId="0" borderId="6" xfId="0" applyFont="1" applyBorder="1" applyAlignment="1">
      <alignment horizontal="center" vertical="top" wrapText="1"/>
    </xf>
    <xf numFmtId="0" fontId="24" fillId="0" borderId="1" xfId="0" applyFont="1" applyBorder="1" applyAlignment="1">
      <alignment vertical="top" wrapText="1"/>
    </xf>
    <xf numFmtId="0" fontId="1" fillId="0" borderId="1" xfId="0" applyFont="1" applyBorder="1" applyAlignment="1">
      <alignment horizontal="left" vertical="top" wrapText="1"/>
    </xf>
    <xf numFmtId="0" fontId="27" fillId="0" borderId="0" xfId="0" applyFont="1" applyAlignment="1">
      <alignment wrapText="1"/>
    </xf>
    <xf numFmtId="0" fontId="27" fillId="7" borderId="7" xfId="0" applyFont="1" applyFill="1" applyBorder="1" applyAlignment="1">
      <alignment horizontal="center" vertical="top" wrapText="1"/>
    </xf>
    <xf numFmtId="0" fontId="27" fillId="0" borderId="8" xfId="0" applyFont="1" applyBorder="1" applyAlignment="1">
      <alignment vertical="top" wrapText="1"/>
    </xf>
    <xf numFmtId="0" fontId="27" fillId="0" borderId="8" xfId="0" applyFont="1" applyBorder="1" applyAlignment="1">
      <alignment horizontal="center" vertical="top" wrapText="1"/>
    </xf>
    <xf numFmtId="0" fontId="27" fillId="0" borderId="1" xfId="0" applyFont="1" applyBorder="1" applyAlignment="1">
      <alignment vertical="top" wrapText="1"/>
    </xf>
    <xf numFmtId="3" fontId="27" fillId="0" borderId="1" xfId="0" applyNumberFormat="1" applyFont="1" applyBorder="1" applyAlignment="1">
      <alignment vertical="top" wrapText="1"/>
    </xf>
    <xf numFmtId="0" fontId="33" fillId="0" borderId="1" xfId="0" applyFont="1" applyBorder="1" applyAlignment="1">
      <alignment vertical="top" wrapText="1"/>
    </xf>
    <xf numFmtId="0" fontId="27" fillId="0" borderId="1" xfId="0" applyFont="1" applyBorder="1" applyAlignment="1">
      <alignment wrapText="1"/>
    </xf>
    <xf numFmtId="0" fontId="34" fillId="0" borderId="1" xfId="0" applyFont="1" applyBorder="1" applyAlignment="1">
      <alignment vertical="center" wrapText="1"/>
    </xf>
    <xf numFmtId="0" fontId="34" fillId="0" borderId="1" xfId="0" applyFont="1" applyBorder="1" applyAlignment="1">
      <alignment horizontal="center" vertical="center" wrapText="1"/>
    </xf>
    <xf numFmtId="2" fontId="34" fillId="0" borderId="1" xfId="0" applyNumberFormat="1" applyFont="1" applyBorder="1" applyAlignment="1">
      <alignment horizontal="center" vertical="center" wrapText="1"/>
    </xf>
    <xf numFmtId="0" fontId="34" fillId="0" borderId="1" xfId="0" applyFont="1" applyFill="1" applyBorder="1" applyAlignment="1">
      <alignment vertical="center" wrapText="1"/>
    </xf>
    <xf numFmtId="0" fontId="34" fillId="0" borderId="1" xfId="0" applyFont="1" applyFill="1" applyBorder="1" applyAlignment="1">
      <alignment horizontal="center" vertical="center" wrapText="1"/>
    </xf>
    <xf numFmtId="2" fontId="34" fillId="4" borderId="1"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35" fillId="0" borderId="0" xfId="0" applyFont="1" applyAlignment="1">
      <alignment wrapText="1"/>
    </xf>
    <xf numFmtId="0" fontId="35" fillId="0" borderId="1" xfId="0" applyFont="1" applyBorder="1" applyAlignment="1">
      <alignment horizontal="center" wrapText="1"/>
    </xf>
    <xf numFmtId="0" fontId="35" fillId="0" borderId="1" xfId="0" applyFont="1" applyBorder="1" applyAlignment="1">
      <alignment horizontal="left" vertical="center" wrapText="1"/>
    </xf>
    <xf numFmtId="0" fontId="35" fillId="4" borderId="1" xfId="0" applyFont="1" applyFill="1" applyBorder="1" applyAlignment="1">
      <alignment horizontal="center" wrapText="1"/>
    </xf>
    <xf numFmtId="0" fontId="35" fillId="4" borderId="5" xfId="0" applyFont="1" applyFill="1" applyBorder="1" applyAlignment="1">
      <alignment horizontal="center" wrapText="1"/>
    </xf>
    <xf numFmtId="0" fontId="35" fillId="0" borderId="5" xfId="0" applyFont="1" applyBorder="1" applyAlignment="1">
      <alignment horizontal="center" wrapText="1"/>
    </xf>
    <xf numFmtId="0" fontId="35" fillId="0" borderId="9" xfId="0" applyFont="1" applyBorder="1" applyAlignment="1">
      <alignment horizontal="center" wrapText="1"/>
    </xf>
    <xf numFmtId="0" fontId="35" fillId="0" borderId="1" xfId="0" applyFont="1" applyBorder="1" applyAlignment="1">
      <alignment horizontal="center" vertical="center" wrapText="1"/>
    </xf>
    <xf numFmtId="0" fontId="35" fillId="8" borderId="1" xfId="0" applyFont="1" applyFill="1" applyBorder="1" applyAlignment="1">
      <alignment wrapText="1"/>
    </xf>
    <xf numFmtId="0" fontId="35" fillId="9" borderId="1" xfId="0" applyFont="1" applyFill="1" applyBorder="1" applyAlignment="1">
      <alignment wrapText="1"/>
    </xf>
    <xf numFmtId="0" fontId="35" fillId="4" borderId="1" xfId="0" applyFont="1" applyFill="1" applyBorder="1" applyAlignment="1">
      <alignment horizontal="center" wrapText="1"/>
    </xf>
    <xf numFmtId="0" fontId="36" fillId="0" borderId="1" xfId="0" applyFont="1" applyBorder="1" applyAlignment="1">
      <alignment horizontal="center" wrapText="1"/>
    </xf>
    <xf numFmtId="0" fontId="36" fillId="0" borderId="5" xfId="0" applyFont="1" applyBorder="1" applyAlignment="1">
      <alignment horizontal="center" wrapText="1"/>
    </xf>
    <xf numFmtId="0" fontId="36" fillId="0" borderId="9" xfId="0" applyFont="1" applyBorder="1" applyAlignment="1">
      <alignment horizontal="center" wrapText="1"/>
    </xf>
    <xf numFmtId="0" fontId="27" fillId="5" borderId="1" xfId="0" applyFont="1" applyFill="1" applyBorder="1" applyAlignment="1">
      <alignment horizontal="center" vertical="top" wrapText="1"/>
    </xf>
    <xf numFmtId="0" fontId="37" fillId="0" borderId="1" xfId="0" applyFont="1" applyBorder="1" applyAlignment="1">
      <alignment vertical="top" wrapText="1"/>
    </xf>
    <xf numFmtId="0" fontId="27" fillId="0" borderId="1" xfId="0" applyFont="1" applyBorder="1" applyAlignment="1">
      <alignment horizontal="center" vertical="top" wrapText="1"/>
    </xf>
    <xf numFmtId="0" fontId="27" fillId="10" borderId="1" xfId="0" applyFont="1" applyFill="1" applyBorder="1" applyAlignment="1">
      <alignment vertical="top" wrapText="1"/>
    </xf>
    <xf numFmtId="0" fontId="27" fillId="10" borderId="8" xfId="0" applyFont="1" applyFill="1" applyBorder="1" applyAlignment="1">
      <alignment horizontal="center" vertical="top" wrapText="1"/>
    </xf>
    <xf numFmtId="0" fontId="33" fillId="10" borderId="1" xfId="0" applyFont="1" applyFill="1" applyBorder="1" applyAlignment="1">
      <alignment vertical="top" wrapText="1"/>
    </xf>
    <xf numFmtId="0" fontId="33" fillId="0" borderId="1" xfId="0" applyFont="1" applyFill="1" applyBorder="1" applyAlignment="1">
      <alignment vertical="top" wrapText="1"/>
    </xf>
    <xf numFmtId="0" fontId="19" fillId="0" borderId="0" xfId="0" applyFont="1" applyAlignment="1">
      <alignment horizontal="center" vertical="top" wrapText="1"/>
    </xf>
    <xf numFmtId="0" fontId="3" fillId="0" borderId="0" xfId="0" applyFont="1" applyAlignment="1">
      <alignment wrapText="1"/>
    </xf>
    <xf numFmtId="0" fontId="26" fillId="0" borderId="0" xfId="0" applyFont="1" applyAlignment="1">
      <alignment horizontal="center" vertical="top" wrapText="1"/>
    </xf>
    <xf numFmtId="0" fontId="26" fillId="0" borderId="2" xfId="0" applyFont="1" applyBorder="1" applyAlignment="1">
      <alignment horizontal="center" vertical="top" wrapText="1"/>
    </xf>
    <xf numFmtId="0" fontId="26" fillId="0" borderId="0" xfId="0" applyFont="1" applyAlignment="1">
      <alignment horizontal="center" wrapText="1"/>
    </xf>
    <xf numFmtId="0" fontId="4" fillId="0" borderId="2" xfId="0" applyFont="1" applyBorder="1" applyAlignment="1">
      <alignment horizontal="center" vertical="center" wrapText="1"/>
    </xf>
    <xf numFmtId="0" fontId="14" fillId="0" borderId="0" xfId="0" applyFont="1" applyAlignment="1">
      <alignment horizontal="center" vertical="center" wrapText="1"/>
    </xf>
    <xf numFmtId="0" fontId="35" fillId="4" borderId="1" xfId="0" applyFont="1" applyFill="1" applyBorder="1" applyAlignment="1">
      <alignment horizontal="center" wrapText="1"/>
    </xf>
    <xf numFmtId="0" fontId="35" fillId="4" borderId="5" xfId="0" applyFont="1" applyFill="1" applyBorder="1" applyAlignment="1">
      <alignment horizontal="center" wrapText="1"/>
    </xf>
    <xf numFmtId="0" fontId="35" fillId="4" borderId="10" xfId="0" applyFont="1" applyFill="1" applyBorder="1" applyAlignment="1">
      <alignment horizontal="center" wrapText="1"/>
    </xf>
    <xf numFmtId="0" fontId="35" fillId="4" borderId="6" xfId="0" applyFont="1" applyFill="1" applyBorder="1" applyAlignment="1">
      <alignment horizontal="center" wrapText="1"/>
    </xf>
  </cellXfs>
  <cellStyles count="1">
    <cellStyle name="ปกติ"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r>
              <a:rPr lang="th-TH" b="1"/>
              <a:t>แผนภูมิแสดงจำนวนความเสี่ยงก่อนและหลังดำเนินการ</a:t>
            </a:r>
            <a:endParaRPr lang="en-US" b="1"/>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title>
    <c:autoTitleDeleted val="0"/>
    <c:plotArea>
      <c:layout/>
      <c:barChart>
        <c:barDir val="col"/>
        <c:grouping val="clustered"/>
        <c:varyColors val="0"/>
        <c:ser>
          <c:idx val="0"/>
          <c:order val="0"/>
          <c:tx>
            <c:strRef>
              <c:f>กราฟ!$I$44</c:f>
              <c:strCache>
                <c:ptCount val="1"/>
                <c:pt idx="0">
                  <c:v>ความเสี่ยงก่อนดำเนินการ</c:v>
                </c:pt>
              </c:strCache>
            </c:strRef>
          </c:tx>
          <c:spPr>
            <a:solidFill>
              <a:srgbClr val="0070C0"/>
            </a:solidFill>
            <a:ln>
              <a:noFill/>
            </a:ln>
            <a:effectLst/>
          </c:spPr>
          <c:invertIfNegative val="0"/>
          <c:dLbls>
            <c:dLbl>
              <c:idx val="0"/>
              <c:layout>
                <c:manualLayout>
                  <c:x val="0"/>
                  <c:y val="8.38709499892153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AA-4A40-B42C-55D85ADA6B7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กราฟ!$H$45:$H$48</c:f>
              <c:strCache>
                <c:ptCount val="4"/>
                <c:pt idx="0">
                  <c:v>สูงมาก</c:v>
                </c:pt>
                <c:pt idx="1">
                  <c:v>สูง</c:v>
                </c:pt>
                <c:pt idx="2">
                  <c:v>ปานกลาง</c:v>
                </c:pt>
                <c:pt idx="3">
                  <c:v>ต่ำ</c:v>
                </c:pt>
              </c:strCache>
            </c:strRef>
          </c:cat>
          <c:val>
            <c:numRef>
              <c:f>กราฟ!$I$45:$I$48</c:f>
              <c:numCache>
                <c:formatCode>General</c:formatCode>
                <c:ptCount val="4"/>
                <c:pt idx="0">
                  <c:v>29</c:v>
                </c:pt>
                <c:pt idx="1">
                  <c:v>0</c:v>
                </c:pt>
                <c:pt idx="2">
                  <c:v>0</c:v>
                </c:pt>
                <c:pt idx="3">
                  <c:v>0</c:v>
                </c:pt>
              </c:numCache>
            </c:numRef>
          </c:val>
          <c:extLst>
            <c:ext xmlns:c16="http://schemas.microsoft.com/office/drawing/2014/chart" uri="{C3380CC4-5D6E-409C-BE32-E72D297353CC}">
              <c16:uniqueId val="{00000000-F6AA-4A40-B42C-55D85ADA6B7A}"/>
            </c:ext>
          </c:extLst>
        </c:ser>
        <c:ser>
          <c:idx val="1"/>
          <c:order val="1"/>
          <c:tx>
            <c:strRef>
              <c:f>กราฟ!$J$44</c:f>
              <c:strCache>
                <c:ptCount val="1"/>
                <c:pt idx="0">
                  <c:v>ความเสี่ยงหลังดำเนินการ</c:v>
                </c:pt>
              </c:strCache>
            </c:strRef>
          </c:tx>
          <c:spPr>
            <a:solidFill>
              <a:srgbClr val="00B050"/>
            </a:solidFill>
            <a:ln>
              <a:noFill/>
            </a:ln>
            <a:effectLst/>
          </c:spPr>
          <c:invertIfNegative val="0"/>
          <c:dLbls>
            <c:dLbl>
              <c:idx val="0"/>
              <c:layout>
                <c:manualLayout>
                  <c:x val="0"/>
                  <c:y val="7.872547500280319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6AA-4A40-B42C-55D85ADA6B7A}"/>
                </c:ext>
              </c:extLst>
            </c:dLbl>
            <c:dLbl>
              <c:idx val="1"/>
              <c:layout>
                <c:manualLayout>
                  <c:x val="-5.0504467073137162E-17"/>
                  <c:y val="8.637708780435869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6AA-4A40-B42C-55D85ADA6B7A}"/>
                </c:ext>
              </c:extLst>
            </c:dLbl>
            <c:dLbl>
              <c:idx val="2"/>
              <c:layout>
                <c:manualLayout>
                  <c:x val="0"/>
                  <c:y val="8.09965115154290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6AA-4A40-B42C-55D85ADA6B7A}"/>
                </c:ext>
              </c:extLst>
            </c:dLbl>
            <c:dLbl>
              <c:idx val="3"/>
              <c:layout>
                <c:manualLayout>
                  <c:x val="-2.0201786829254865E-16"/>
                  <c:y val="8.09965115154290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6AA-4A40-B42C-55D85ADA6B7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กราฟ!$H$45:$H$48</c:f>
              <c:strCache>
                <c:ptCount val="4"/>
                <c:pt idx="0">
                  <c:v>สูงมาก</c:v>
                </c:pt>
                <c:pt idx="1">
                  <c:v>สูง</c:v>
                </c:pt>
                <c:pt idx="2">
                  <c:v>ปานกลาง</c:v>
                </c:pt>
                <c:pt idx="3">
                  <c:v>ต่ำ</c:v>
                </c:pt>
              </c:strCache>
            </c:strRef>
          </c:cat>
          <c:val>
            <c:numRef>
              <c:f>กราฟ!$J$45:$J$48</c:f>
              <c:numCache>
                <c:formatCode>General</c:formatCode>
                <c:ptCount val="4"/>
                <c:pt idx="0">
                  <c:v>15</c:v>
                </c:pt>
                <c:pt idx="1">
                  <c:v>2</c:v>
                </c:pt>
                <c:pt idx="2">
                  <c:v>8</c:v>
                </c:pt>
                <c:pt idx="3">
                  <c:v>4</c:v>
                </c:pt>
              </c:numCache>
            </c:numRef>
          </c:val>
          <c:extLst>
            <c:ext xmlns:c16="http://schemas.microsoft.com/office/drawing/2014/chart" uri="{C3380CC4-5D6E-409C-BE32-E72D297353CC}">
              <c16:uniqueId val="{00000001-F6AA-4A40-B42C-55D85ADA6B7A}"/>
            </c:ext>
          </c:extLst>
        </c:ser>
        <c:dLbls>
          <c:dLblPos val="inEnd"/>
          <c:showLegendKey val="0"/>
          <c:showVal val="1"/>
          <c:showCatName val="0"/>
          <c:showSerName val="0"/>
          <c:showPercent val="0"/>
          <c:showBubbleSize val="0"/>
        </c:dLbls>
        <c:gapWidth val="219"/>
        <c:axId val="1449080480"/>
        <c:axId val="1355163392"/>
      </c:barChart>
      <c:catAx>
        <c:axId val="1449080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1355163392"/>
        <c:crosses val="autoZero"/>
        <c:auto val="1"/>
        <c:lblAlgn val="ctr"/>
        <c:lblOffset val="100"/>
        <c:noMultiLvlLbl val="0"/>
      </c:catAx>
      <c:valAx>
        <c:axId val="1355163392"/>
        <c:scaling>
          <c:orientation val="minMax"/>
        </c:scaling>
        <c:delete val="1"/>
        <c:axPos val="l"/>
        <c:numFmt formatCode="General" sourceLinked="1"/>
        <c:majorTickMark val="none"/>
        <c:minorTickMark val="none"/>
        <c:tickLblPos val="nextTo"/>
        <c:crossAx val="1449080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Sheet1!$B$1</c:f>
              <c:strCache>
                <c:ptCount val="1"/>
                <c:pt idx="0">
                  <c:v>ความเสี่ยงและควบคุมภายในที่ลดลง(%)</c:v>
                </c:pt>
              </c:strCache>
            </c:strRef>
          </c:tx>
          <c:spPr>
            <a:solidFill>
              <a:srgbClr val="009900"/>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Sheet1!$A$11:$A$19</c:f>
              <c:strCache>
                <c:ptCount val="9"/>
                <c:pt idx="0">
                  <c:v>ครุศาสตร์</c:v>
                </c:pt>
                <c:pt idx="1">
                  <c:v>วิทยาศาสตร์</c:v>
                </c:pt>
                <c:pt idx="2">
                  <c:v>สารสนเทศ</c:v>
                </c:pt>
                <c:pt idx="3">
                  <c:v>ศิลปะ</c:v>
                </c:pt>
                <c:pt idx="4">
                  <c:v>แพทย์</c:v>
                </c:pt>
                <c:pt idx="5">
                  <c:v>วิจัยนวัตกรรม</c:v>
                </c:pt>
                <c:pt idx="6">
                  <c:v>สังคีต</c:v>
                </c:pt>
                <c:pt idx="7">
                  <c:v>นานาชาติ</c:v>
                </c:pt>
                <c:pt idx="8">
                  <c:v>การบิน</c:v>
                </c:pt>
              </c:strCache>
            </c:strRef>
          </c:cat>
          <c:val>
            <c:numRef>
              <c:f>Sheet1!$B$11:$B$19</c:f>
              <c:numCache>
                <c:formatCode>General</c:formatCode>
                <c:ptCount val="9"/>
                <c:pt idx="0">
                  <c:v>71.430000000000007</c:v>
                </c:pt>
                <c:pt idx="1">
                  <c:v>71.430000000000007</c:v>
                </c:pt>
                <c:pt idx="2">
                  <c:v>71.430000000000007</c:v>
                </c:pt>
                <c:pt idx="3">
                  <c:v>71.430000000000007</c:v>
                </c:pt>
                <c:pt idx="4">
                  <c:v>71.430000000000007</c:v>
                </c:pt>
                <c:pt idx="5">
                  <c:v>71.430000000000007</c:v>
                </c:pt>
                <c:pt idx="6">
                  <c:v>71.430000000000007</c:v>
                </c:pt>
                <c:pt idx="7">
                  <c:v>62.5</c:v>
                </c:pt>
                <c:pt idx="8">
                  <c:v>62.5</c:v>
                </c:pt>
              </c:numCache>
            </c:numRef>
          </c:val>
          <c:extLst>
            <c:ext xmlns:c16="http://schemas.microsoft.com/office/drawing/2014/chart" uri="{C3380CC4-5D6E-409C-BE32-E72D297353CC}">
              <c16:uniqueId val="{00000000-95E2-42A3-999F-3A5E73A0391F}"/>
            </c:ext>
          </c:extLst>
        </c:ser>
        <c:dLbls>
          <c:dLblPos val="outEnd"/>
          <c:showLegendKey val="0"/>
          <c:showVal val="1"/>
          <c:showCatName val="0"/>
          <c:showSerName val="0"/>
          <c:showPercent val="0"/>
          <c:showBubbleSize val="0"/>
        </c:dLbls>
        <c:gapWidth val="222"/>
        <c:overlap val="-90"/>
        <c:axId val="469585936"/>
        <c:axId val="249052432"/>
      </c:barChart>
      <c:catAx>
        <c:axId val="469585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600" b="1"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249052432"/>
        <c:crosses val="autoZero"/>
        <c:auto val="1"/>
        <c:lblAlgn val="ctr"/>
        <c:lblOffset val="100"/>
        <c:noMultiLvlLbl val="0"/>
      </c:catAx>
      <c:valAx>
        <c:axId val="249052432"/>
        <c:scaling>
          <c:orientation val="minMax"/>
        </c:scaling>
        <c:delete val="1"/>
        <c:axPos val="l"/>
        <c:numFmt formatCode="General" sourceLinked="1"/>
        <c:majorTickMark val="none"/>
        <c:minorTickMark val="none"/>
        <c:tickLblPos val="nextTo"/>
        <c:crossAx val="469585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Sheet1!$B$74</c:f>
              <c:strCache>
                <c:ptCount val="1"/>
                <c:pt idx="0">
                  <c:v>ความเสี่ยงและควบคุมภายในที่ลดลง(%)</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Sheet1!$A$75:$A$99</c:f>
              <c:strCache>
                <c:ptCount val="25"/>
                <c:pt idx="0">
                  <c:v>ภาพรวมสถาบัน</c:v>
                </c:pt>
                <c:pt idx="1">
                  <c:v>สถาปัตยกรรมศาสตร์</c:v>
                </c:pt>
                <c:pt idx="2">
                  <c:v>เทคโนโลยีเกษตร</c:v>
                </c:pt>
                <c:pt idx="3">
                  <c:v>อุตสาหกรรมเกษตร</c:v>
                </c:pt>
                <c:pt idx="4">
                  <c:v>วิทยาลัยนาโน</c:v>
                </c:pt>
                <c:pt idx="5">
                  <c:v>วิทยาลัยนวัตกรรมการผลิต</c:v>
                </c:pt>
                <c:pt idx="6">
                  <c:v>วิทยาเขตรชุมพรฯ</c:v>
                </c:pt>
                <c:pt idx="7">
                  <c:v>การบริหารและจัดกร</c:v>
                </c:pt>
                <c:pt idx="8">
                  <c:v>สำนักบริหารงานวิจัย</c:v>
                </c:pt>
                <c:pt idx="9">
                  <c:v>วิศวกรรมศาสตร์</c:v>
                </c:pt>
                <c:pt idx="10">
                  <c:v>สำนักบริการคอม</c:v>
                </c:pt>
                <c:pt idx="11">
                  <c:v>สำนักงานสภา</c:v>
                </c:pt>
                <c:pt idx="12">
                  <c:v>ครุศาสตร์</c:v>
                </c:pt>
                <c:pt idx="13">
                  <c:v>วิทยาศาสตร์</c:v>
                </c:pt>
                <c:pt idx="14">
                  <c:v>เทคโนโลยีสารสนเทศ</c:v>
                </c:pt>
                <c:pt idx="15">
                  <c:v>ศิลปะศาสตร์</c:v>
                </c:pt>
                <c:pt idx="16">
                  <c:v>แพทย์ศาสตร์</c:v>
                </c:pt>
                <c:pt idx="17">
                  <c:v>วิจัยนวัตกรรม</c:v>
                </c:pt>
                <c:pt idx="18">
                  <c:v>วิทยาลัยสังคีต</c:v>
                </c:pt>
                <c:pt idx="19">
                  <c:v>สำนักหอสมุด</c:v>
                </c:pt>
                <c:pt idx="20">
                  <c:v>สำนักทะเบียน</c:v>
                </c:pt>
                <c:pt idx="21">
                  <c:v>สำนักวิชาศึกษาทั่วไป</c:v>
                </c:pt>
                <c:pt idx="22">
                  <c:v>สำนักงานอธิการบดี</c:v>
                </c:pt>
                <c:pt idx="23">
                  <c:v>วิทยาลัยนานาชาติ</c:v>
                </c:pt>
                <c:pt idx="24">
                  <c:v>วิทยาลัยการบิน</c:v>
                </c:pt>
              </c:strCache>
            </c:strRef>
          </c:cat>
          <c:val>
            <c:numRef>
              <c:f>Sheet1!$B$75:$B$99</c:f>
              <c:numCache>
                <c:formatCode>General</c:formatCode>
                <c:ptCount val="25"/>
                <c:pt idx="0">
                  <c:v>74.39</c:v>
                </c:pt>
                <c:pt idx="1">
                  <c:v>83.33</c:v>
                </c:pt>
                <c:pt idx="2">
                  <c:v>83.33</c:v>
                </c:pt>
                <c:pt idx="3">
                  <c:v>83.33</c:v>
                </c:pt>
                <c:pt idx="4">
                  <c:v>83.33</c:v>
                </c:pt>
                <c:pt idx="5">
                  <c:v>83.33</c:v>
                </c:pt>
                <c:pt idx="6">
                  <c:v>83.33</c:v>
                </c:pt>
                <c:pt idx="7">
                  <c:v>83.33</c:v>
                </c:pt>
                <c:pt idx="8">
                  <c:v>83.33</c:v>
                </c:pt>
                <c:pt idx="9">
                  <c:v>77.78</c:v>
                </c:pt>
                <c:pt idx="10">
                  <c:v>75</c:v>
                </c:pt>
                <c:pt idx="11">
                  <c:v>75</c:v>
                </c:pt>
                <c:pt idx="12">
                  <c:v>71.430000000000007</c:v>
                </c:pt>
                <c:pt idx="13">
                  <c:v>71.430000000000007</c:v>
                </c:pt>
                <c:pt idx="14">
                  <c:v>71.430000000000007</c:v>
                </c:pt>
                <c:pt idx="15">
                  <c:v>71.430000000000007</c:v>
                </c:pt>
                <c:pt idx="16">
                  <c:v>71.430000000000007</c:v>
                </c:pt>
                <c:pt idx="17">
                  <c:v>71.430000000000007</c:v>
                </c:pt>
                <c:pt idx="18">
                  <c:v>71.430000000000007</c:v>
                </c:pt>
                <c:pt idx="19">
                  <c:v>66.67</c:v>
                </c:pt>
                <c:pt idx="20">
                  <c:v>66.67</c:v>
                </c:pt>
                <c:pt idx="21">
                  <c:v>66.67</c:v>
                </c:pt>
                <c:pt idx="22">
                  <c:v>65.95</c:v>
                </c:pt>
                <c:pt idx="23">
                  <c:v>62.5</c:v>
                </c:pt>
                <c:pt idx="24">
                  <c:v>62.5</c:v>
                </c:pt>
              </c:numCache>
            </c:numRef>
          </c:val>
          <c:extLst>
            <c:ext xmlns:c16="http://schemas.microsoft.com/office/drawing/2014/chart" uri="{C3380CC4-5D6E-409C-BE32-E72D297353CC}">
              <c16:uniqueId val="{00000000-3222-4D57-8FA7-2BCA0213271F}"/>
            </c:ext>
          </c:extLst>
        </c:ser>
        <c:dLbls>
          <c:dLblPos val="outEnd"/>
          <c:showLegendKey val="0"/>
          <c:showVal val="1"/>
          <c:showCatName val="0"/>
          <c:showSerName val="0"/>
          <c:showPercent val="0"/>
          <c:showBubbleSize val="0"/>
        </c:dLbls>
        <c:gapWidth val="444"/>
        <c:overlap val="-90"/>
        <c:axId val="398888560"/>
        <c:axId val="439879952"/>
      </c:barChart>
      <c:catAx>
        <c:axId val="3988885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439879952"/>
        <c:crosses val="autoZero"/>
        <c:auto val="1"/>
        <c:lblAlgn val="ctr"/>
        <c:lblOffset val="100"/>
        <c:noMultiLvlLbl val="0"/>
      </c:catAx>
      <c:valAx>
        <c:axId val="439879952"/>
        <c:scaling>
          <c:orientation val="minMax"/>
        </c:scaling>
        <c:delete val="1"/>
        <c:axPos val="l"/>
        <c:numFmt formatCode="General" sourceLinked="1"/>
        <c:majorTickMark val="none"/>
        <c:minorTickMark val="none"/>
        <c:tickLblPos val="nextTo"/>
        <c:crossAx val="398888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2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baseline="0">
                <a:solidFill>
                  <a:schemeClr val="tx2"/>
                </a:solidFill>
                <a:latin typeface="TH SarabunPSK" panose="020B0500040200020003" pitchFamily="34" charset="-34"/>
                <a:ea typeface="+mn-ea"/>
                <a:cs typeface="TH SarabunPSK" panose="020B0500040200020003" pitchFamily="34" charset="-34"/>
              </a:defRPr>
            </a:pPr>
            <a:r>
              <a:rPr lang="th-TH" b="0"/>
              <a:t>แผนภูมิจำนวนควบคุมภายในก่อนและหลังดำเนินการ</a:t>
            </a:r>
          </a:p>
        </c:rich>
      </c:tx>
      <c:overlay val="0"/>
      <c:spPr>
        <a:noFill/>
        <a:ln>
          <a:noFill/>
        </a:ln>
        <a:effectLst/>
      </c:spPr>
      <c:txPr>
        <a:bodyPr rot="0" spcFirstLastPara="1" vertOverflow="ellipsis" vert="horz" wrap="square" anchor="ctr" anchorCtr="1"/>
        <a:lstStyle/>
        <a:p>
          <a:pPr>
            <a:defRPr sz="1920" b="0" i="0" u="none" strike="noStrike" kern="1200" baseline="0">
              <a:solidFill>
                <a:schemeClr val="tx2"/>
              </a:solidFill>
              <a:latin typeface="TH SarabunPSK" panose="020B0500040200020003" pitchFamily="34" charset="-34"/>
              <a:ea typeface="+mn-ea"/>
              <a:cs typeface="TH SarabunPSK" panose="020B0500040200020003" pitchFamily="34" charset="-34"/>
            </a:defRPr>
          </a:pPr>
          <a:endParaRPr lang="th-TH"/>
        </a:p>
      </c:txPr>
    </c:title>
    <c:autoTitleDeleted val="0"/>
    <c:plotArea>
      <c:layout/>
      <c:barChart>
        <c:barDir val="col"/>
        <c:grouping val="clustered"/>
        <c:varyColors val="0"/>
        <c:ser>
          <c:idx val="0"/>
          <c:order val="0"/>
          <c:tx>
            <c:strRef>
              <c:f>กราฟ!$I$72</c:f>
              <c:strCache>
                <c:ptCount val="1"/>
                <c:pt idx="0">
                  <c:v>ควบคุมภายในก่อนดำเนินการ</c:v>
                </c:pt>
              </c:strCache>
            </c:strRef>
          </c:tx>
          <c:spPr>
            <a:solidFill>
              <a:srgbClr val="0070C0"/>
            </a:soli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กราฟ!$H$73:$H$76</c:f>
              <c:strCache>
                <c:ptCount val="4"/>
                <c:pt idx="0">
                  <c:v>สูงมาก</c:v>
                </c:pt>
                <c:pt idx="1">
                  <c:v>สูง</c:v>
                </c:pt>
                <c:pt idx="2">
                  <c:v>ปานกลาง</c:v>
                </c:pt>
                <c:pt idx="3">
                  <c:v>ต่ำ</c:v>
                </c:pt>
              </c:strCache>
            </c:strRef>
          </c:cat>
          <c:val>
            <c:numRef>
              <c:f>กราฟ!$I$73:$I$76</c:f>
              <c:numCache>
                <c:formatCode>General</c:formatCode>
                <c:ptCount val="4"/>
                <c:pt idx="0">
                  <c:v>0</c:v>
                </c:pt>
                <c:pt idx="1">
                  <c:v>0</c:v>
                </c:pt>
                <c:pt idx="2">
                  <c:v>6</c:v>
                </c:pt>
                <c:pt idx="3">
                  <c:v>4</c:v>
                </c:pt>
              </c:numCache>
            </c:numRef>
          </c:val>
          <c:extLst>
            <c:ext xmlns:c16="http://schemas.microsoft.com/office/drawing/2014/chart" uri="{C3380CC4-5D6E-409C-BE32-E72D297353CC}">
              <c16:uniqueId val="{00000000-446B-4815-8A31-A331345BAA85}"/>
            </c:ext>
          </c:extLst>
        </c:ser>
        <c:ser>
          <c:idx val="1"/>
          <c:order val="1"/>
          <c:tx>
            <c:strRef>
              <c:f>กราฟ!$J$72</c:f>
              <c:strCache>
                <c:ptCount val="1"/>
                <c:pt idx="0">
                  <c:v>ควบคุมภายในหลังดำเนินการ</c:v>
                </c:pt>
              </c:strCache>
            </c:strRef>
          </c:tx>
          <c:spPr>
            <a:solidFill>
              <a:srgbClr val="00B050"/>
            </a:soli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กราฟ!$H$73:$H$76</c:f>
              <c:strCache>
                <c:ptCount val="4"/>
                <c:pt idx="0">
                  <c:v>สูงมาก</c:v>
                </c:pt>
                <c:pt idx="1">
                  <c:v>สูง</c:v>
                </c:pt>
                <c:pt idx="2">
                  <c:v>ปานกลาง</c:v>
                </c:pt>
                <c:pt idx="3">
                  <c:v>ต่ำ</c:v>
                </c:pt>
              </c:strCache>
            </c:strRef>
          </c:cat>
          <c:val>
            <c:numRef>
              <c:f>กราฟ!$J$73:$J$76</c:f>
              <c:numCache>
                <c:formatCode>General</c:formatCode>
                <c:ptCount val="4"/>
                <c:pt idx="0">
                  <c:v>0</c:v>
                </c:pt>
                <c:pt idx="1">
                  <c:v>0</c:v>
                </c:pt>
                <c:pt idx="2">
                  <c:v>4</c:v>
                </c:pt>
                <c:pt idx="3">
                  <c:v>6</c:v>
                </c:pt>
              </c:numCache>
            </c:numRef>
          </c:val>
          <c:extLst>
            <c:ext xmlns:c16="http://schemas.microsoft.com/office/drawing/2014/chart" uri="{C3380CC4-5D6E-409C-BE32-E72D297353CC}">
              <c16:uniqueId val="{00000001-446B-4815-8A31-A331345BAA85}"/>
            </c:ext>
          </c:extLst>
        </c:ser>
        <c:dLbls>
          <c:dLblPos val="outEnd"/>
          <c:showLegendKey val="0"/>
          <c:showVal val="1"/>
          <c:showCatName val="0"/>
          <c:showSerName val="0"/>
          <c:showPercent val="0"/>
          <c:showBubbleSize val="0"/>
        </c:dLbls>
        <c:gapWidth val="110"/>
        <c:axId val="1315374400"/>
        <c:axId val="1504815856"/>
      </c:barChart>
      <c:catAx>
        <c:axId val="13153744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2"/>
                </a:solidFill>
                <a:latin typeface="TH SarabunPSK" panose="020B0500040200020003" pitchFamily="34" charset="-34"/>
                <a:ea typeface="+mn-ea"/>
                <a:cs typeface="TH SarabunPSK" panose="020B0500040200020003" pitchFamily="34" charset="-34"/>
              </a:defRPr>
            </a:pPr>
            <a:endParaRPr lang="th-TH"/>
          </a:p>
        </c:txPr>
        <c:crossAx val="1504815856"/>
        <c:crosses val="autoZero"/>
        <c:auto val="1"/>
        <c:lblAlgn val="ctr"/>
        <c:lblOffset val="100"/>
        <c:noMultiLvlLbl val="0"/>
      </c:catAx>
      <c:valAx>
        <c:axId val="1504815856"/>
        <c:scaling>
          <c:orientation val="minMax"/>
        </c:scaling>
        <c:delete val="1"/>
        <c:axPos val="l"/>
        <c:numFmt formatCode="General" sourceLinked="1"/>
        <c:majorTickMark val="none"/>
        <c:minorTickMark val="none"/>
        <c:tickLblPos val="nextTo"/>
        <c:crossAx val="1315374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TH SarabunPSK" panose="020B0500040200020003" pitchFamily="34" charset="-34"/>
              <a:ea typeface="+mn-ea"/>
              <a:cs typeface="TH SarabunPSK" panose="020B0500040200020003" pitchFamily="34" charset="-34"/>
            </a:defRPr>
          </a:pPr>
          <a:endParaRPr lang="th-T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title>
    <c:autoTitleDeleted val="0"/>
    <c:plotArea>
      <c:layout/>
      <c:barChart>
        <c:barDir val="col"/>
        <c:grouping val="clustered"/>
        <c:varyColors val="0"/>
        <c:ser>
          <c:idx val="0"/>
          <c:order val="0"/>
          <c:tx>
            <c:strRef>
              <c:f>กราฟ!$H$95</c:f>
              <c:strCache>
                <c:ptCount val="1"/>
                <c:pt idx="0">
                  <c:v>จำนวนวันที่ส่งข้อมูลล่าช้า/ก่อนกำหนด</c:v>
                </c:pt>
              </c:strCache>
            </c:strRef>
          </c:tx>
          <c:spPr>
            <a:solidFill>
              <a:srgbClr val="C00000"/>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1-50FF-4B25-8768-811A4AF051B6}"/>
              </c:ext>
            </c:extLst>
          </c:dPt>
          <c:dPt>
            <c:idx val="1"/>
            <c:invertIfNegative val="0"/>
            <c:bubble3D val="0"/>
            <c:spPr>
              <a:solidFill>
                <a:srgbClr val="00B050"/>
              </a:solidFill>
              <a:ln>
                <a:noFill/>
              </a:ln>
              <a:effectLst/>
            </c:spPr>
            <c:extLst>
              <c:ext xmlns:c16="http://schemas.microsoft.com/office/drawing/2014/chart" uri="{C3380CC4-5D6E-409C-BE32-E72D297353CC}">
                <c16:uniqueId val="{00000002-50FF-4B25-8768-811A4AF051B6}"/>
              </c:ext>
            </c:extLst>
          </c:dPt>
          <c:dPt>
            <c:idx val="2"/>
            <c:invertIfNegative val="0"/>
            <c:bubble3D val="0"/>
            <c:spPr>
              <a:solidFill>
                <a:srgbClr val="00B050"/>
              </a:solidFill>
              <a:ln>
                <a:noFill/>
              </a:ln>
              <a:effectLst/>
            </c:spPr>
            <c:extLst>
              <c:ext xmlns:c16="http://schemas.microsoft.com/office/drawing/2014/chart" uri="{C3380CC4-5D6E-409C-BE32-E72D297353CC}">
                <c16:uniqueId val="{00000003-50FF-4B25-8768-811A4AF051B6}"/>
              </c:ext>
            </c:extLst>
          </c:dPt>
          <c:dPt>
            <c:idx val="3"/>
            <c:invertIfNegative val="0"/>
            <c:bubble3D val="0"/>
            <c:spPr>
              <a:solidFill>
                <a:srgbClr val="00B050"/>
              </a:solidFill>
              <a:ln>
                <a:noFill/>
              </a:ln>
              <a:effectLst/>
            </c:spPr>
            <c:extLst>
              <c:ext xmlns:c16="http://schemas.microsoft.com/office/drawing/2014/chart" uri="{C3380CC4-5D6E-409C-BE32-E72D297353CC}">
                <c16:uniqueId val="{00000004-50FF-4B25-8768-811A4AF051B6}"/>
              </c:ext>
            </c:extLst>
          </c:dPt>
          <c:dPt>
            <c:idx val="4"/>
            <c:invertIfNegative val="0"/>
            <c:bubble3D val="0"/>
            <c:spPr>
              <a:solidFill>
                <a:srgbClr val="00B050"/>
              </a:solidFill>
              <a:ln>
                <a:noFill/>
              </a:ln>
              <a:effectLst/>
            </c:spPr>
            <c:extLst>
              <c:ext xmlns:c16="http://schemas.microsoft.com/office/drawing/2014/chart" uri="{C3380CC4-5D6E-409C-BE32-E72D297353CC}">
                <c16:uniqueId val="{00000005-50FF-4B25-8768-811A4AF051B6}"/>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กราฟ!$G$96:$G$107</c:f>
              <c:strCache>
                <c:ptCount val="12"/>
                <c:pt idx="0">
                  <c:v>หน่วยงานที่ 1</c:v>
                </c:pt>
                <c:pt idx="1">
                  <c:v>หน่วยงานที่ 2</c:v>
                </c:pt>
                <c:pt idx="2">
                  <c:v>หน่วยงานที่ 3</c:v>
                </c:pt>
                <c:pt idx="3">
                  <c:v>หน่วยงานที่ 4</c:v>
                </c:pt>
                <c:pt idx="4">
                  <c:v>หน่วยงานที่ 5</c:v>
                </c:pt>
                <c:pt idx="5">
                  <c:v>หน่วยงานที่ 6</c:v>
                </c:pt>
                <c:pt idx="6">
                  <c:v>หน่วยงานที่ 7</c:v>
                </c:pt>
                <c:pt idx="7">
                  <c:v>หน่วยงานที่ 8</c:v>
                </c:pt>
                <c:pt idx="8">
                  <c:v>หน่วยงานที่ 9</c:v>
                </c:pt>
                <c:pt idx="9">
                  <c:v>หน่วยงานที่ 10</c:v>
                </c:pt>
                <c:pt idx="10">
                  <c:v>หน่วยงานที่ 11</c:v>
                </c:pt>
                <c:pt idx="11">
                  <c:v>หน่วยงานที่ 12</c:v>
                </c:pt>
              </c:strCache>
            </c:strRef>
          </c:cat>
          <c:val>
            <c:numRef>
              <c:f>กราฟ!$H$96:$H$107</c:f>
              <c:numCache>
                <c:formatCode>General</c:formatCode>
                <c:ptCount val="12"/>
                <c:pt idx="0">
                  <c:v>29</c:v>
                </c:pt>
                <c:pt idx="1">
                  <c:v>11</c:v>
                </c:pt>
                <c:pt idx="2">
                  <c:v>5</c:v>
                </c:pt>
                <c:pt idx="3">
                  <c:v>5</c:v>
                </c:pt>
                <c:pt idx="4">
                  <c:v>4</c:v>
                </c:pt>
                <c:pt idx="5">
                  <c:v>0</c:v>
                </c:pt>
                <c:pt idx="6">
                  <c:v>-1</c:v>
                </c:pt>
                <c:pt idx="7">
                  <c:v>-7</c:v>
                </c:pt>
                <c:pt idx="8">
                  <c:v>-13</c:v>
                </c:pt>
                <c:pt idx="9">
                  <c:v>-30</c:v>
                </c:pt>
                <c:pt idx="10">
                  <c:v>-30</c:v>
                </c:pt>
                <c:pt idx="11">
                  <c:v>-43</c:v>
                </c:pt>
              </c:numCache>
            </c:numRef>
          </c:val>
          <c:extLst>
            <c:ext xmlns:c16="http://schemas.microsoft.com/office/drawing/2014/chart" uri="{C3380CC4-5D6E-409C-BE32-E72D297353CC}">
              <c16:uniqueId val="{00000000-50FF-4B25-8768-811A4AF051B6}"/>
            </c:ext>
          </c:extLst>
        </c:ser>
        <c:dLbls>
          <c:dLblPos val="outEnd"/>
          <c:showLegendKey val="0"/>
          <c:showVal val="1"/>
          <c:showCatName val="0"/>
          <c:showSerName val="0"/>
          <c:showPercent val="0"/>
          <c:showBubbleSize val="0"/>
        </c:dLbls>
        <c:gapWidth val="36"/>
        <c:overlap val="-26"/>
        <c:axId val="2036504944"/>
        <c:axId val="2040643488"/>
      </c:barChart>
      <c:catAx>
        <c:axId val="203650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noFill/>
                <a:latin typeface="TH SarabunPSK" panose="020B0500040200020003" pitchFamily="34" charset="-34"/>
                <a:ea typeface="+mn-ea"/>
                <a:cs typeface="TH SarabunPSK" panose="020B0500040200020003" pitchFamily="34" charset="-34"/>
              </a:defRPr>
            </a:pPr>
            <a:endParaRPr lang="th-TH"/>
          </a:p>
        </c:txPr>
        <c:crossAx val="2040643488"/>
        <c:crosses val="autoZero"/>
        <c:auto val="1"/>
        <c:lblAlgn val="ctr"/>
        <c:lblOffset val="100"/>
        <c:noMultiLvlLbl val="0"/>
      </c:catAx>
      <c:valAx>
        <c:axId val="2040643488"/>
        <c:scaling>
          <c:orientation val="minMax"/>
        </c:scaling>
        <c:delete val="1"/>
        <c:axPos val="l"/>
        <c:numFmt formatCode="General" sourceLinked="1"/>
        <c:majorTickMark val="none"/>
        <c:minorTickMark val="none"/>
        <c:tickLblPos val="nextTo"/>
        <c:crossAx val="20365049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h-TH"/>
        </a:p>
      </c:txPr>
    </c:title>
    <c:autoTitleDeleted val="0"/>
    <c:plotArea>
      <c:layout/>
      <c:barChart>
        <c:barDir val="col"/>
        <c:grouping val="clustered"/>
        <c:varyColors val="0"/>
        <c:ser>
          <c:idx val="0"/>
          <c:order val="0"/>
          <c:tx>
            <c:strRef>
              <c:f>กราฟ!$G$121</c:f>
              <c:strCache>
                <c:ptCount val="1"/>
                <c:pt idx="0">
                  <c:v>จำนวนหลักสูตรที่รับได้ต่ำกว่าแผนก่อนมาตรการ</c:v>
                </c:pt>
              </c:strCache>
            </c:strRef>
          </c:tx>
          <c:spPr>
            <a:solidFill>
              <a:srgbClr val="C00000"/>
            </a:solidFill>
            <a:ln>
              <a:noFill/>
            </a:ln>
            <a:effectLst/>
          </c:spPr>
          <c:invertIfNegative val="0"/>
          <c:cat>
            <c:strRef>
              <c:f>กราฟ!$F$122:$F$127</c:f>
              <c:strCache>
                <c:ptCount val="6"/>
                <c:pt idx="0">
                  <c:v>คณะวิศวกรรมศาสตร์</c:v>
                </c:pt>
                <c:pt idx="1">
                  <c:v>คณะวิทยาศาสตร์</c:v>
                </c:pt>
                <c:pt idx="2">
                  <c:v>คณะครุศาสตร์อุตสาหกรรมและเทคโนโลยี</c:v>
                </c:pt>
                <c:pt idx="3">
                  <c:v>คณะเทคโนโลยีสารสนเทศ</c:v>
                </c:pt>
                <c:pt idx="4">
                  <c:v>วิทยาลัยนานาชาติ</c:v>
                </c:pt>
                <c:pt idx="5">
                  <c:v>วิทยาลัยอุตสาหกรรมการบินนานาชาติ</c:v>
                </c:pt>
              </c:strCache>
            </c:strRef>
          </c:cat>
          <c:val>
            <c:numRef>
              <c:f>กราฟ!$G$122:$G$127</c:f>
              <c:numCache>
                <c:formatCode>General</c:formatCode>
                <c:ptCount val="6"/>
                <c:pt idx="0">
                  <c:v>3</c:v>
                </c:pt>
                <c:pt idx="1">
                  <c:v>1</c:v>
                </c:pt>
                <c:pt idx="2">
                  <c:v>1</c:v>
                </c:pt>
                <c:pt idx="3">
                  <c:v>1</c:v>
                </c:pt>
                <c:pt idx="4">
                  <c:v>2</c:v>
                </c:pt>
                <c:pt idx="5">
                  <c:v>1</c:v>
                </c:pt>
              </c:numCache>
            </c:numRef>
          </c:val>
          <c:extLst>
            <c:ext xmlns:c16="http://schemas.microsoft.com/office/drawing/2014/chart" uri="{C3380CC4-5D6E-409C-BE32-E72D297353CC}">
              <c16:uniqueId val="{00000000-6BA7-4BAB-954B-B867EBD372B2}"/>
            </c:ext>
          </c:extLst>
        </c:ser>
        <c:ser>
          <c:idx val="1"/>
          <c:order val="1"/>
          <c:tx>
            <c:strRef>
              <c:f>กราฟ!$H$121</c:f>
              <c:strCache>
                <c:ptCount val="1"/>
                <c:pt idx="0">
                  <c:v>จำนวนหลักสูตรที่รับได้ต่ำกว่าแผนหลังมาตรการ</c:v>
                </c:pt>
              </c:strCache>
            </c:strRef>
          </c:tx>
          <c:spPr>
            <a:solidFill>
              <a:schemeClr val="accent2">
                <a:lumMod val="40000"/>
                <a:lumOff val="60000"/>
              </a:schemeClr>
            </a:solidFill>
            <a:ln>
              <a:noFill/>
            </a:ln>
            <a:effectLst/>
          </c:spPr>
          <c:invertIfNegative val="0"/>
          <c:cat>
            <c:strRef>
              <c:f>กราฟ!$F$122:$F$127</c:f>
              <c:strCache>
                <c:ptCount val="6"/>
                <c:pt idx="0">
                  <c:v>คณะวิศวกรรมศาสตร์</c:v>
                </c:pt>
                <c:pt idx="1">
                  <c:v>คณะวิทยาศาสตร์</c:v>
                </c:pt>
                <c:pt idx="2">
                  <c:v>คณะครุศาสตร์อุตสาหกรรมและเทคโนโลยี</c:v>
                </c:pt>
                <c:pt idx="3">
                  <c:v>คณะเทคโนโลยีสารสนเทศ</c:v>
                </c:pt>
                <c:pt idx="4">
                  <c:v>วิทยาลัยนานาชาติ</c:v>
                </c:pt>
                <c:pt idx="5">
                  <c:v>วิทยาลัยอุตสาหกรรมการบินนานาชาติ</c:v>
                </c:pt>
              </c:strCache>
            </c:strRef>
          </c:cat>
          <c:val>
            <c:numRef>
              <c:f>กราฟ!$H$122:$H$127</c:f>
              <c:numCache>
                <c:formatCode>General</c:formatCode>
                <c:ptCount val="6"/>
                <c:pt idx="0">
                  <c:v>1</c:v>
                </c:pt>
                <c:pt idx="1">
                  <c:v>1</c:v>
                </c:pt>
                <c:pt idx="2">
                  <c:v>1</c:v>
                </c:pt>
                <c:pt idx="3">
                  <c:v>1</c:v>
                </c:pt>
                <c:pt idx="4">
                  <c:v>2</c:v>
                </c:pt>
                <c:pt idx="5">
                  <c:v>1</c:v>
                </c:pt>
              </c:numCache>
            </c:numRef>
          </c:val>
          <c:extLst>
            <c:ext xmlns:c16="http://schemas.microsoft.com/office/drawing/2014/chart" uri="{C3380CC4-5D6E-409C-BE32-E72D297353CC}">
              <c16:uniqueId val="{00000001-6BA7-4BAB-954B-B867EBD372B2}"/>
            </c:ext>
          </c:extLst>
        </c:ser>
        <c:dLbls>
          <c:showLegendKey val="0"/>
          <c:showVal val="0"/>
          <c:showCatName val="0"/>
          <c:showSerName val="0"/>
          <c:showPercent val="0"/>
          <c:showBubbleSize val="0"/>
        </c:dLbls>
        <c:gapWidth val="250"/>
        <c:axId val="215537376"/>
        <c:axId val="2082427584"/>
      </c:barChart>
      <c:catAx>
        <c:axId val="21553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h-TH"/>
          </a:p>
        </c:txPr>
        <c:crossAx val="2082427584"/>
        <c:crosses val="autoZero"/>
        <c:auto val="1"/>
        <c:lblAlgn val="ctr"/>
        <c:lblOffset val="100"/>
        <c:noMultiLvlLbl val="0"/>
      </c:catAx>
      <c:valAx>
        <c:axId val="2082427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h-TH"/>
          </a:p>
        </c:txPr>
        <c:crossAx val="215537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h-T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h-TH"/>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r>
              <a:rPr lang="th-TH"/>
              <a:t>สัดส่วนเงินฝากของสถาบัน</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title>
    <c:autoTitleDeleted val="0"/>
    <c:plotArea>
      <c:layout/>
      <c:barChart>
        <c:barDir val="bar"/>
        <c:grouping val="clustered"/>
        <c:varyColors val="0"/>
        <c:ser>
          <c:idx val="0"/>
          <c:order val="0"/>
          <c:tx>
            <c:strRef>
              <c:f>กราฟ!$G$138</c:f>
              <c:strCache>
                <c:ptCount val="1"/>
                <c:pt idx="0">
                  <c:v>สัดส่วน</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กราฟ!$F$139:$F$143</c:f>
              <c:strCache>
                <c:ptCount val="5"/>
                <c:pt idx="0">
                  <c:v>ธนาคารออมสิน</c:v>
                </c:pt>
                <c:pt idx="1">
                  <c:v>ธนาคารกรุงไทย</c:v>
                </c:pt>
                <c:pt idx="2">
                  <c:v>ธนาคารกสิกรไทย </c:v>
                </c:pt>
                <c:pt idx="3">
                  <c:v>ธนาคารไทยพาณิชย์</c:v>
                </c:pt>
                <c:pt idx="4">
                  <c:v>ธนาคารกรุงศรีอยุทธยา</c:v>
                </c:pt>
              </c:strCache>
            </c:strRef>
          </c:cat>
          <c:val>
            <c:numRef>
              <c:f>กราฟ!$G$139:$G$143</c:f>
              <c:numCache>
                <c:formatCode>0%</c:formatCode>
                <c:ptCount val="5"/>
                <c:pt idx="0" formatCode="0.00%">
                  <c:v>1.1000000000000001E-3</c:v>
                </c:pt>
                <c:pt idx="1">
                  <c:v>0.05</c:v>
                </c:pt>
                <c:pt idx="2" formatCode="0.00%">
                  <c:v>0.14130000000000001</c:v>
                </c:pt>
                <c:pt idx="3" formatCode="0.00%">
                  <c:v>0.2581</c:v>
                </c:pt>
                <c:pt idx="4" formatCode="0.00%">
                  <c:v>0.54949999999999999</c:v>
                </c:pt>
              </c:numCache>
            </c:numRef>
          </c:val>
          <c:extLst>
            <c:ext xmlns:c16="http://schemas.microsoft.com/office/drawing/2014/chart" uri="{C3380CC4-5D6E-409C-BE32-E72D297353CC}">
              <c16:uniqueId val="{00000000-F6A7-4133-9D77-5237F76EB7A9}"/>
            </c:ext>
          </c:extLst>
        </c:ser>
        <c:dLbls>
          <c:dLblPos val="inEnd"/>
          <c:showLegendKey val="0"/>
          <c:showVal val="1"/>
          <c:showCatName val="0"/>
          <c:showSerName val="0"/>
          <c:showPercent val="0"/>
          <c:showBubbleSize val="0"/>
        </c:dLbls>
        <c:gapWidth val="65"/>
        <c:axId val="2045755040"/>
        <c:axId val="1945515712"/>
      </c:barChart>
      <c:catAx>
        <c:axId val="20457550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1945515712"/>
        <c:crosses val="autoZero"/>
        <c:auto val="1"/>
        <c:lblAlgn val="ctr"/>
        <c:lblOffset val="100"/>
        <c:noMultiLvlLbl val="0"/>
      </c:catAx>
      <c:valAx>
        <c:axId val="1945515712"/>
        <c:scaling>
          <c:orientation val="minMax"/>
        </c:scaling>
        <c:delete val="1"/>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2045755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กราฟ!$B$1</c:f>
              <c:strCache>
                <c:ptCount val="1"/>
                <c:pt idx="0">
                  <c:v>ความเสี่ยงและควบคุมภายในที่ลดลง(%)</c:v>
                </c:pt>
              </c:strCache>
            </c:strRef>
          </c:tx>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กราฟ!$A$2:$A$13</c:f>
              <c:strCache>
                <c:ptCount val="12"/>
                <c:pt idx="0">
                  <c:v>สถาปัตย์</c:v>
                </c:pt>
                <c:pt idx="1">
                  <c:v>เกษตร</c:v>
                </c:pt>
                <c:pt idx="2">
                  <c:v>อุตเกษตร</c:v>
                </c:pt>
                <c:pt idx="3">
                  <c:v>นาโน</c:v>
                </c:pt>
                <c:pt idx="4">
                  <c:v>นวัตกรรมการผลิต</c:v>
                </c:pt>
                <c:pt idx="5">
                  <c:v>ชุมพรฯ</c:v>
                </c:pt>
                <c:pt idx="6">
                  <c:v>การบริหาร</c:v>
                </c:pt>
                <c:pt idx="7">
                  <c:v>บริหารงานวิจัย</c:v>
                </c:pt>
                <c:pt idx="8">
                  <c:v>วิศว</c:v>
                </c:pt>
                <c:pt idx="9">
                  <c:v>บริการคอม</c:v>
                </c:pt>
                <c:pt idx="10">
                  <c:v>สภา</c:v>
                </c:pt>
                <c:pt idx="11">
                  <c:v>สจล.</c:v>
                </c:pt>
              </c:strCache>
            </c:strRef>
          </c:cat>
          <c:val>
            <c:numRef>
              <c:f>กราฟ!$B$2:$B$13</c:f>
              <c:numCache>
                <c:formatCode>General</c:formatCode>
                <c:ptCount val="12"/>
                <c:pt idx="0">
                  <c:v>83.33</c:v>
                </c:pt>
                <c:pt idx="1">
                  <c:v>83.33</c:v>
                </c:pt>
                <c:pt idx="2">
                  <c:v>83.33</c:v>
                </c:pt>
                <c:pt idx="3">
                  <c:v>83.33</c:v>
                </c:pt>
                <c:pt idx="4">
                  <c:v>83.33</c:v>
                </c:pt>
                <c:pt idx="5">
                  <c:v>83.33</c:v>
                </c:pt>
                <c:pt idx="6">
                  <c:v>83.33</c:v>
                </c:pt>
                <c:pt idx="7">
                  <c:v>83.33</c:v>
                </c:pt>
                <c:pt idx="8">
                  <c:v>77.78</c:v>
                </c:pt>
                <c:pt idx="9">
                  <c:v>75</c:v>
                </c:pt>
                <c:pt idx="10">
                  <c:v>75</c:v>
                </c:pt>
                <c:pt idx="11">
                  <c:v>74.39</c:v>
                </c:pt>
              </c:numCache>
            </c:numRef>
          </c:val>
          <c:extLst>
            <c:ext xmlns:c16="http://schemas.microsoft.com/office/drawing/2014/chart" uri="{C3380CC4-5D6E-409C-BE32-E72D297353CC}">
              <c16:uniqueId val="{00000000-038C-4173-8CB9-DAA3D6C94BC9}"/>
            </c:ext>
          </c:extLst>
        </c:ser>
        <c:dLbls>
          <c:dLblPos val="outEnd"/>
          <c:showLegendKey val="0"/>
          <c:showVal val="1"/>
          <c:showCatName val="0"/>
          <c:showSerName val="0"/>
          <c:showPercent val="0"/>
          <c:showBubbleSize val="0"/>
        </c:dLbls>
        <c:gapWidth val="444"/>
        <c:overlap val="-90"/>
        <c:axId val="391125632"/>
        <c:axId val="388199216"/>
      </c:barChart>
      <c:catAx>
        <c:axId val="391125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388199216"/>
        <c:crosses val="autoZero"/>
        <c:auto val="1"/>
        <c:lblAlgn val="ctr"/>
        <c:lblOffset val="100"/>
        <c:noMultiLvlLbl val="0"/>
      </c:catAx>
      <c:valAx>
        <c:axId val="388199216"/>
        <c:scaling>
          <c:orientation val="minMax"/>
        </c:scaling>
        <c:delete val="1"/>
        <c:axPos val="l"/>
        <c:numFmt formatCode="General" sourceLinked="1"/>
        <c:majorTickMark val="none"/>
        <c:minorTickMark val="none"/>
        <c:tickLblPos val="nextTo"/>
        <c:crossAx val="391125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กราฟ!$B$1</c:f>
              <c:strCache>
                <c:ptCount val="1"/>
                <c:pt idx="0">
                  <c:v>ความเสี่ยงและควบคุมภายในที่ลดลง(%)</c:v>
                </c:pt>
              </c:strCache>
            </c:strRef>
          </c:tx>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กราฟ!$A$14:$A$24</c:f>
              <c:strCache>
                <c:ptCount val="11"/>
                <c:pt idx="0">
                  <c:v>ครุศาสตร์</c:v>
                </c:pt>
                <c:pt idx="1">
                  <c:v>วิทยาศาสตร์</c:v>
                </c:pt>
                <c:pt idx="2">
                  <c:v>สารสนเทศ</c:v>
                </c:pt>
                <c:pt idx="3">
                  <c:v>ศิลปะ</c:v>
                </c:pt>
                <c:pt idx="4">
                  <c:v>แพทย</c:v>
                </c:pt>
                <c:pt idx="5">
                  <c:v>วิจัยนวัตกรรม</c:v>
                </c:pt>
                <c:pt idx="6">
                  <c:v>สังคีต</c:v>
                </c:pt>
                <c:pt idx="7">
                  <c:v>หอสมุด</c:v>
                </c:pt>
                <c:pt idx="8">
                  <c:v>ทะเบียน</c:v>
                </c:pt>
                <c:pt idx="9">
                  <c:v>ศึกษาทั่วไป</c:v>
                </c:pt>
                <c:pt idx="10">
                  <c:v>สนอ.</c:v>
                </c:pt>
              </c:strCache>
            </c:strRef>
          </c:cat>
          <c:val>
            <c:numRef>
              <c:f>กราฟ!$B$14:$B$24</c:f>
              <c:numCache>
                <c:formatCode>General</c:formatCode>
                <c:ptCount val="11"/>
                <c:pt idx="0">
                  <c:v>71.430000000000007</c:v>
                </c:pt>
                <c:pt idx="1">
                  <c:v>71.430000000000007</c:v>
                </c:pt>
                <c:pt idx="2">
                  <c:v>71.430000000000007</c:v>
                </c:pt>
                <c:pt idx="3">
                  <c:v>71.430000000000007</c:v>
                </c:pt>
                <c:pt idx="4">
                  <c:v>71.430000000000007</c:v>
                </c:pt>
                <c:pt idx="5">
                  <c:v>71.430000000000007</c:v>
                </c:pt>
                <c:pt idx="6">
                  <c:v>71.430000000000007</c:v>
                </c:pt>
                <c:pt idx="7">
                  <c:v>66.67</c:v>
                </c:pt>
                <c:pt idx="8">
                  <c:v>66.67</c:v>
                </c:pt>
                <c:pt idx="9">
                  <c:v>66.67</c:v>
                </c:pt>
                <c:pt idx="10">
                  <c:v>65.95</c:v>
                </c:pt>
              </c:numCache>
            </c:numRef>
          </c:val>
          <c:extLst>
            <c:ext xmlns:c16="http://schemas.microsoft.com/office/drawing/2014/chart" uri="{C3380CC4-5D6E-409C-BE32-E72D297353CC}">
              <c16:uniqueId val="{00000000-B871-46CB-B5D7-EBE344ADE466}"/>
            </c:ext>
          </c:extLst>
        </c:ser>
        <c:dLbls>
          <c:dLblPos val="outEnd"/>
          <c:showLegendKey val="0"/>
          <c:showVal val="1"/>
          <c:showCatName val="0"/>
          <c:showSerName val="0"/>
          <c:showPercent val="0"/>
          <c:showBubbleSize val="0"/>
        </c:dLbls>
        <c:gapWidth val="444"/>
        <c:overlap val="-90"/>
        <c:axId val="391125632"/>
        <c:axId val="388199216"/>
      </c:barChart>
      <c:catAx>
        <c:axId val="391125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388199216"/>
        <c:crosses val="autoZero"/>
        <c:auto val="1"/>
        <c:lblAlgn val="ctr"/>
        <c:lblOffset val="100"/>
        <c:noMultiLvlLbl val="0"/>
      </c:catAx>
      <c:valAx>
        <c:axId val="388199216"/>
        <c:scaling>
          <c:orientation val="minMax"/>
        </c:scaling>
        <c:delete val="1"/>
        <c:axPos val="l"/>
        <c:numFmt formatCode="General" sourceLinked="1"/>
        <c:majorTickMark val="none"/>
        <c:minorTickMark val="none"/>
        <c:tickLblPos val="nextTo"/>
        <c:crossAx val="391125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Sheet1!$B$1</c:f>
              <c:strCache>
                <c:ptCount val="1"/>
                <c:pt idx="0">
                  <c:v>ความเสี่ยงและควบคุมภายในที่ลดลง(%)</c:v>
                </c:pt>
              </c:strCache>
            </c:strRef>
          </c:tx>
          <c:spPr>
            <a:solidFill>
              <a:srgbClr val="009900"/>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Sheet1!$A$2:$A$10</c:f>
              <c:strCache>
                <c:ptCount val="9"/>
                <c:pt idx="0">
                  <c:v>สจล.</c:v>
                </c:pt>
                <c:pt idx="1">
                  <c:v>สถาปัตย์</c:v>
                </c:pt>
                <c:pt idx="2">
                  <c:v>เกษตร</c:v>
                </c:pt>
                <c:pt idx="3">
                  <c:v>อุตเกษตร</c:v>
                </c:pt>
                <c:pt idx="4">
                  <c:v>นาโน</c:v>
                </c:pt>
                <c:pt idx="5">
                  <c:v>นวัตกรรมการผลิต</c:v>
                </c:pt>
                <c:pt idx="6">
                  <c:v>ชุมพรฯ</c:v>
                </c:pt>
                <c:pt idx="7">
                  <c:v>การบริหาร</c:v>
                </c:pt>
                <c:pt idx="8">
                  <c:v>วิศว</c:v>
                </c:pt>
              </c:strCache>
            </c:strRef>
          </c:cat>
          <c:val>
            <c:numRef>
              <c:f>Sheet1!$B$2:$B$10</c:f>
              <c:numCache>
                <c:formatCode>General</c:formatCode>
                <c:ptCount val="9"/>
                <c:pt idx="0">
                  <c:v>74.39</c:v>
                </c:pt>
                <c:pt idx="1">
                  <c:v>83.33</c:v>
                </c:pt>
                <c:pt idx="2">
                  <c:v>83.33</c:v>
                </c:pt>
                <c:pt idx="3">
                  <c:v>83.33</c:v>
                </c:pt>
                <c:pt idx="4">
                  <c:v>83.33</c:v>
                </c:pt>
                <c:pt idx="5">
                  <c:v>83.33</c:v>
                </c:pt>
                <c:pt idx="6">
                  <c:v>83.33</c:v>
                </c:pt>
                <c:pt idx="7">
                  <c:v>83.33</c:v>
                </c:pt>
                <c:pt idx="8">
                  <c:v>77.78</c:v>
                </c:pt>
              </c:numCache>
            </c:numRef>
          </c:val>
          <c:extLst>
            <c:ext xmlns:c16="http://schemas.microsoft.com/office/drawing/2014/chart" uri="{C3380CC4-5D6E-409C-BE32-E72D297353CC}">
              <c16:uniqueId val="{00000000-408D-42AF-8F12-5C7446CE4DB2}"/>
            </c:ext>
          </c:extLst>
        </c:ser>
        <c:dLbls>
          <c:dLblPos val="outEnd"/>
          <c:showLegendKey val="0"/>
          <c:showVal val="1"/>
          <c:showCatName val="0"/>
          <c:showSerName val="0"/>
          <c:showPercent val="0"/>
          <c:showBubbleSize val="0"/>
        </c:dLbls>
        <c:gapWidth val="222"/>
        <c:overlap val="-90"/>
        <c:axId val="469585936"/>
        <c:axId val="249052432"/>
      </c:barChart>
      <c:catAx>
        <c:axId val="469585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600" b="1"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249052432"/>
        <c:crosses val="autoZero"/>
        <c:auto val="1"/>
        <c:lblAlgn val="ctr"/>
        <c:lblOffset val="100"/>
        <c:noMultiLvlLbl val="0"/>
      </c:catAx>
      <c:valAx>
        <c:axId val="249052432"/>
        <c:scaling>
          <c:orientation val="minMax"/>
        </c:scaling>
        <c:delete val="1"/>
        <c:axPos val="l"/>
        <c:numFmt formatCode="General" sourceLinked="1"/>
        <c:majorTickMark val="none"/>
        <c:minorTickMark val="none"/>
        <c:tickLblPos val="nextTo"/>
        <c:crossAx val="469585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Sheet1!$B$1</c:f>
              <c:strCache>
                <c:ptCount val="1"/>
                <c:pt idx="0">
                  <c:v>ความเสี่ยงและควบคุมภายในที่ลดลง(%)</c:v>
                </c:pt>
              </c:strCache>
            </c:strRef>
          </c:tx>
          <c:spPr>
            <a:solidFill>
              <a:srgbClr val="009900"/>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Sheet1!$A$43:$A$49</c:f>
              <c:strCache>
                <c:ptCount val="7"/>
                <c:pt idx="0">
                  <c:v>บริหารงานวิจัย</c:v>
                </c:pt>
                <c:pt idx="1">
                  <c:v>บริการคอม</c:v>
                </c:pt>
                <c:pt idx="2">
                  <c:v>สภา</c:v>
                </c:pt>
                <c:pt idx="3">
                  <c:v>หอสมุด</c:v>
                </c:pt>
                <c:pt idx="4">
                  <c:v>ทะเบียน</c:v>
                </c:pt>
                <c:pt idx="5">
                  <c:v>ศึกษาทั่วไป</c:v>
                </c:pt>
                <c:pt idx="6">
                  <c:v>สนอ.</c:v>
                </c:pt>
              </c:strCache>
            </c:strRef>
          </c:cat>
          <c:val>
            <c:numRef>
              <c:f>Sheet1!$B$43:$B$49</c:f>
              <c:numCache>
                <c:formatCode>General</c:formatCode>
                <c:ptCount val="7"/>
                <c:pt idx="0">
                  <c:v>83.33</c:v>
                </c:pt>
                <c:pt idx="1">
                  <c:v>75</c:v>
                </c:pt>
                <c:pt idx="2">
                  <c:v>75</c:v>
                </c:pt>
                <c:pt idx="3">
                  <c:v>66.67</c:v>
                </c:pt>
                <c:pt idx="4">
                  <c:v>66.67</c:v>
                </c:pt>
                <c:pt idx="5">
                  <c:v>66.67</c:v>
                </c:pt>
                <c:pt idx="6">
                  <c:v>65.95</c:v>
                </c:pt>
              </c:numCache>
            </c:numRef>
          </c:val>
          <c:extLst>
            <c:ext xmlns:c16="http://schemas.microsoft.com/office/drawing/2014/chart" uri="{C3380CC4-5D6E-409C-BE32-E72D297353CC}">
              <c16:uniqueId val="{00000000-DE50-4163-85DD-C834A934B327}"/>
            </c:ext>
          </c:extLst>
        </c:ser>
        <c:dLbls>
          <c:dLblPos val="outEnd"/>
          <c:showLegendKey val="0"/>
          <c:showVal val="1"/>
          <c:showCatName val="0"/>
          <c:showSerName val="0"/>
          <c:showPercent val="0"/>
          <c:showBubbleSize val="0"/>
        </c:dLbls>
        <c:gapWidth val="222"/>
        <c:overlap val="-90"/>
        <c:axId val="469585936"/>
        <c:axId val="249052432"/>
      </c:barChart>
      <c:catAx>
        <c:axId val="469585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600" b="1" i="0" u="none" strike="noStrike" kern="1200" cap="all" spc="120" normalizeH="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249052432"/>
        <c:crosses val="autoZero"/>
        <c:auto val="1"/>
        <c:lblAlgn val="ctr"/>
        <c:lblOffset val="100"/>
        <c:noMultiLvlLbl val="0"/>
      </c:catAx>
      <c:valAx>
        <c:axId val="249052432"/>
        <c:scaling>
          <c:orientation val="minMax"/>
        </c:scaling>
        <c:delete val="1"/>
        <c:axPos val="l"/>
        <c:numFmt formatCode="General" sourceLinked="1"/>
        <c:majorTickMark val="none"/>
        <c:minorTickMark val="none"/>
        <c:tickLblPos val="nextTo"/>
        <c:crossAx val="469585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4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12</xdr:col>
      <xdr:colOff>285750</xdr:colOff>
      <xdr:row>0</xdr:row>
      <xdr:rowOff>150668</xdr:rowOff>
    </xdr:from>
    <xdr:to>
      <xdr:col>13</xdr:col>
      <xdr:colOff>619125</xdr:colOff>
      <xdr:row>1</xdr:row>
      <xdr:rowOff>112569</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11880273" y="150668"/>
          <a:ext cx="1450397" cy="17837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300">
              <a:latin typeface="TH SarabunPSK" pitchFamily="34" charset="-34"/>
              <a:cs typeface="TH SarabunPSK" pitchFamily="34" charset="-34"/>
            </a:rPr>
            <a:t>ERM </a:t>
          </a:r>
          <a:r>
            <a:rPr lang="th-TH" sz="1300">
              <a:latin typeface="TH SarabunPSK" pitchFamily="34" charset="-34"/>
              <a:cs typeface="TH SarabunPSK" pitchFamily="34" charset="-34"/>
            </a:rPr>
            <a:t>01-0</a:t>
          </a:r>
          <a:r>
            <a:rPr lang="en-US" sz="1300">
              <a:latin typeface="TH SarabunPSK" pitchFamily="34" charset="-34"/>
              <a:cs typeface="TH SarabunPSK" pitchFamily="34" charset="-34"/>
            </a:rPr>
            <a:t>4</a:t>
          </a:r>
          <a:endParaRPr lang="th-TH" sz="1300">
            <a:latin typeface="TH SarabunPSK" pitchFamily="34" charset="-34"/>
            <a:cs typeface="TH SarabunPSK" pitchFamily="34"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180975</xdr:colOff>
      <xdr:row>0</xdr:row>
      <xdr:rowOff>76200</xdr:rowOff>
    </xdr:from>
    <xdr:to>
      <xdr:col>17</xdr:col>
      <xdr:colOff>409575</xdr:colOff>
      <xdr:row>1</xdr:row>
      <xdr:rowOff>66675</xdr:rowOff>
    </xdr:to>
    <xdr:sp macro="" textlink="">
      <xdr:nvSpPr>
        <xdr:cNvPr id="3" name="Rectangle 2">
          <a:extLst>
            <a:ext uri="{FF2B5EF4-FFF2-40B4-BE49-F238E27FC236}">
              <a16:creationId xmlns:a16="http://schemas.microsoft.com/office/drawing/2014/main" id="{8AFBA76A-AD62-41DD-A6FF-46C46D952297}"/>
            </a:ext>
          </a:extLst>
        </xdr:cNvPr>
        <xdr:cNvSpPr/>
      </xdr:nvSpPr>
      <xdr:spPr>
        <a:xfrm>
          <a:off x="12363450" y="76200"/>
          <a:ext cx="1447800"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300">
              <a:latin typeface="TH SarabunPSK" pitchFamily="34" charset="-34"/>
              <a:cs typeface="TH SarabunPSK" pitchFamily="34" charset="-34"/>
            </a:rPr>
            <a:t>ERM </a:t>
          </a:r>
          <a:r>
            <a:rPr lang="th-TH" sz="1300">
              <a:latin typeface="TH SarabunPSK" pitchFamily="34" charset="-34"/>
              <a:cs typeface="TH SarabunPSK" pitchFamily="34" charset="-34"/>
            </a:rPr>
            <a:t>0</a:t>
          </a:r>
          <a:r>
            <a:rPr lang="en-US" sz="1300">
              <a:latin typeface="TH SarabunPSK" pitchFamily="34" charset="-34"/>
              <a:cs typeface="TH SarabunPSK" pitchFamily="34" charset="-34"/>
            </a:rPr>
            <a:t>2</a:t>
          </a:r>
          <a:r>
            <a:rPr lang="en-US" sz="1300" baseline="0">
              <a:latin typeface="TH SarabunPSK" pitchFamily="34" charset="-34"/>
              <a:cs typeface="TH SarabunPSK" pitchFamily="34" charset="-34"/>
            </a:rPr>
            <a:t> </a:t>
          </a:r>
          <a:r>
            <a:rPr lang="th-TH" sz="1300" baseline="0">
              <a:latin typeface="TH SarabunPSK" pitchFamily="34" charset="-34"/>
              <a:cs typeface="TH SarabunPSK" pitchFamily="34" charset="-34"/>
            </a:rPr>
            <a:t>รอบ 12 เดือน</a:t>
          </a:r>
          <a:endParaRPr lang="th-TH" sz="1300">
            <a:latin typeface="TH SarabunPSK" pitchFamily="34" charset="-34"/>
            <a:cs typeface="TH SarabunPSK" pitchFamily="34" charset="-34"/>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38</xdr:row>
      <xdr:rowOff>161924</xdr:rowOff>
    </xdr:from>
    <xdr:to>
      <xdr:col>26</xdr:col>
      <xdr:colOff>476250</xdr:colOff>
      <xdr:row>64</xdr:row>
      <xdr:rowOff>57150</xdr:rowOff>
    </xdr:to>
    <xdr:grpSp>
      <xdr:nvGrpSpPr>
        <xdr:cNvPr id="31" name="กลุ่ม 30">
          <a:extLst>
            <a:ext uri="{FF2B5EF4-FFF2-40B4-BE49-F238E27FC236}">
              <a16:creationId xmlns:a16="http://schemas.microsoft.com/office/drawing/2014/main" id="{DCD48686-BD16-4FFA-AB6A-13051FE45C21}"/>
            </a:ext>
          </a:extLst>
        </xdr:cNvPr>
        <xdr:cNvGrpSpPr/>
      </xdr:nvGrpSpPr>
      <xdr:grpSpPr>
        <a:xfrm>
          <a:off x="11306175" y="9413080"/>
          <a:ext cx="9184481" cy="4860133"/>
          <a:chOff x="7105650" y="6962774"/>
          <a:chExt cx="9220200" cy="4591051"/>
        </a:xfrm>
      </xdr:grpSpPr>
      <xdr:graphicFrame macro="">
        <xdr:nvGraphicFramePr>
          <xdr:cNvPr id="8" name="แผนภูมิ 7">
            <a:extLst>
              <a:ext uri="{FF2B5EF4-FFF2-40B4-BE49-F238E27FC236}">
                <a16:creationId xmlns:a16="http://schemas.microsoft.com/office/drawing/2014/main" id="{C6B2CFC5-AA89-4093-A14A-012CB5CC49AE}"/>
              </a:ext>
            </a:extLst>
          </xdr:cNvPr>
          <xdr:cNvGraphicFramePr/>
        </xdr:nvGraphicFramePr>
        <xdr:xfrm>
          <a:off x="7105650" y="6962774"/>
          <a:ext cx="9220200" cy="4591051"/>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30" name="กลุ่ม 29">
            <a:extLst>
              <a:ext uri="{FF2B5EF4-FFF2-40B4-BE49-F238E27FC236}">
                <a16:creationId xmlns:a16="http://schemas.microsoft.com/office/drawing/2014/main" id="{E0C5C7BF-2CAB-45E6-9B10-A4A93282A4FD}"/>
              </a:ext>
            </a:extLst>
          </xdr:cNvPr>
          <xdr:cNvGrpSpPr/>
        </xdr:nvGrpSpPr>
        <xdr:grpSpPr>
          <a:xfrm>
            <a:off x="8467540" y="8058043"/>
            <a:ext cx="6717923" cy="2469290"/>
            <a:chOff x="2057215" y="10744093"/>
            <a:chExt cx="6717923" cy="2469290"/>
          </a:xfrm>
        </xdr:grpSpPr>
        <xdr:cxnSp macro="">
          <xdr:nvCxnSpPr>
            <xdr:cNvPr id="27" name="ตัวเชื่อมต่อตรง 26">
              <a:extLst>
                <a:ext uri="{FF2B5EF4-FFF2-40B4-BE49-F238E27FC236}">
                  <a16:creationId xmlns:a16="http://schemas.microsoft.com/office/drawing/2014/main" id="{A8D3EE77-7DAF-412A-825D-61F37F944AAE}"/>
                </a:ext>
              </a:extLst>
            </xdr:cNvPr>
            <xdr:cNvCxnSpPr/>
          </xdr:nvCxnSpPr>
          <xdr:spPr>
            <a:xfrm>
              <a:off x="2182223" y="10744289"/>
              <a:ext cx="4737" cy="1260318"/>
            </a:xfrm>
            <a:prstGeom prst="line">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28" name="ตัวเชื่อมต่อตรง 27">
              <a:extLst>
                <a:ext uri="{FF2B5EF4-FFF2-40B4-BE49-F238E27FC236}">
                  <a16:creationId xmlns:a16="http://schemas.microsoft.com/office/drawing/2014/main" id="{602E33D2-2C07-4697-9AB3-AD77411E5A9C}"/>
                </a:ext>
              </a:extLst>
            </xdr:cNvPr>
            <xdr:cNvCxnSpPr/>
          </xdr:nvCxnSpPr>
          <xdr:spPr>
            <a:xfrm>
              <a:off x="2057215" y="10744093"/>
              <a:ext cx="25949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 name="ตัวเชื่อมต่อตรง 28">
              <a:extLst>
                <a:ext uri="{FF2B5EF4-FFF2-40B4-BE49-F238E27FC236}">
                  <a16:creationId xmlns:a16="http://schemas.microsoft.com/office/drawing/2014/main" id="{35D377FE-01EA-423E-9D38-0C27EB3E5FC6}"/>
                </a:ext>
              </a:extLst>
            </xdr:cNvPr>
            <xdr:cNvCxnSpPr/>
          </xdr:nvCxnSpPr>
          <xdr:spPr>
            <a:xfrm>
              <a:off x="2064422" y="12007853"/>
              <a:ext cx="259491" cy="0"/>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24" name="กลุ่ม 23">
              <a:extLst>
                <a:ext uri="{FF2B5EF4-FFF2-40B4-BE49-F238E27FC236}">
                  <a16:creationId xmlns:a16="http://schemas.microsoft.com/office/drawing/2014/main" id="{80FDD936-7243-49E1-A5EF-884AC24BD79F}"/>
                </a:ext>
              </a:extLst>
            </xdr:cNvPr>
            <xdr:cNvGrpSpPr/>
          </xdr:nvGrpSpPr>
          <xdr:grpSpPr>
            <a:xfrm>
              <a:off x="2126687" y="11251232"/>
              <a:ext cx="6648451" cy="1962151"/>
              <a:chOff x="8384612" y="8203232"/>
              <a:chExt cx="6648451" cy="1962151"/>
            </a:xfrm>
          </xdr:grpSpPr>
          <xdr:sp macro="" textlink="">
            <xdr:nvSpPr>
              <xdr:cNvPr id="9" name="สี่เหลี่ยมผืนผ้า 8">
                <a:extLst>
                  <a:ext uri="{FF2B5EF4-FFF2-40B4-BE49-F238E27FC236}">
                    <a16:creationId xmlns:a16="http://schemas.microsoft.com/office/drawing/2014/main" id="{1305F3CA-D55B-401C-8EF8-70C49E36C0AE}"/>
                  </a:ext>
                </a:extLst>
              </xdr:cNvPr>
              <xdr:cNvSpPr/>
            </xdr:nvSpPr>
            <xdr:spPr>
              <a:xfrm>
                <a:off x="8384612" y="8203232"/>
                <a:ext cx="414112" cy="342900"/>
              </a:xfrm>
              <a:prstGeom prst="rect">
                <a:avLst/>
              </a:prstGeom>
              <a:noFill/>
              <a:ln w="3175">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h-TH" sz="1600">
                    <a:solidFill>
                      <a:schemeClr val="tx1"/>
                    </a:solidFill>
                    <a:latin typeface="TH SarabunPSK" panose="020B0500040200020003" pitchFamily="34" charset="-34"/>
                    <a:cs typeface="TH SarabunPSK" panose="020B0500040200020003" pitchFamily="34" charset="-34"/>
                  </a:rPr>
                  <a:t>14</a:t>
                </a:r>
              </a:p>
            </xdr:txBody>
          </xdr:sp>
          <xdr:cxnSp macro="">
            <xdr:nvCxnSpPr>
              <xdr:cNvPr id="11" name="ลูกศรเชื่อมต่อแบบตรง 10">
                <a:extLst>
                  <a:ext uri="{FF2B5EF4-FFF2-40B4-BE49-F238E27FC236}">
                    <a16:creationId xmlns:a16="http://schemas.microsoft.com/office/drawing/2014/main" id="{CC79D8E8-7C5B-47AB-982E-F6598985C46C}"/>
                  </a:ext>
                </a:extLst>
              </xdr:cNvPr>
              <xdr:cNvCxnSpPr/>
            </xdr:nvCxnSpPr>
            <xdr:spPr>
              <a:xfrm>
                <a:off x="8715056" y="8382359"/>
                <a:ext cx="1867219" cy="1142641"/>
              </a:xfrm>
              <a:prstGeom prst="straightConnector1">
                <a:avLst/>
              </a:prstGeom>
              <a:ln w="3175">
                <a:prstDash val="dash"/>
                <a:tailEnd type="triangle"/>
              </a:ln>
            </xdr:spPr>
            <xdr:style>
              <a:lnRef idx="1">
                <a:schemeClr val="accent6"/>
              </a:lnRef>
              <a:fillRef idx="0">
                <a:schemeClr val="accent6"/>
              </a:fillRef>
              <a:effectRef idx="0">
                <a:schemeClr val="accent6"/>
              </a:effectRef>
              <a:fontRef idx="minor">
                <a:schemeClr val="tx1"/>
              </a:fontRef>
            </xdr:style>
          </xdr:cxnSp>
          <xdr:cxnSp macro="">
            <xdr:nvCxnSpPr>
              <xdr:cNvPr id="13" name="ลูกศรเชื่อมต่อแบบตรง 12">
                <a:extLst>
                  <a:ext uri="{FF2B5EF4-FFF2-40B4-BE49-F238E27FC236}">
                    <a16:creationId xmlns:a16="http://schemas.microsoft.com/office/drawing/2014/main" id="{33627A90-6399-448A-AE66-D82C6B972E41}"/>
                  </a:ext>
                </a:extLst>
              </xdr:cNvPr>
              <xdr:cNvCxnSpPr/>
            </xdr:nvCxnSpPr>
            <xdr:spPr>
              <a:xfrm>
                <a:off x="8727008" y="8382359"/>
                <a:ext cx="4055541" cy="1380766"/>
              </a:xfrm>
              <a:prstGeom prst="straightConnector1">
                <a:avLst/>
              </a:prstGeom>
              <a:ln w="3175">
                <a:prstDash val="dash"/>
                <a:tailEnd type="triangle"/>
              </a:ln>
            </xdr:spPr>
            <xdr:style>
              <a:lnRef idx="1">
                <a:schemeClr val="accent6"/>
              </a:lnRef>
              <a:fillRef idx="0">
                <a:schemeClr val="accent6"/>
              </a:fillRef>
              <a:effectRef idx="0">
                <a:schemeClr val="accent6"/>
              </a:effectRef>
              <a:fontRef idx="minor">
                <a:schemeClr val="tx1"/>
              </a:fontRef>
            </xdr:style>
          </xdr:cxnSp>
          <xdr:cxnSp macro="">
            <xdr:nvCxnSpPr>
              <xdr:cNvPr id="16" name="ลูกศรเชื่อมต่อแบบตรง 15">
                <a:extLst>
                  <a:ext uri="{FF2B5EF4-FFF2-40B4-BE49-F238E27FC236}">
                    <a16:creationId xmlns:a16="http://schemas.microsoft.com/office/drawing/2014/main" id="{E80B3106-E190-4300-971A-70E0852488BF}"/>
                  </a:ext>
                </a:extLst>
              </xdr:cNvPr>
              <xdr:cNvCxnSpPr/>
            </xdr:nvCxnSpPr>
            <xdr:spPr>
              <a:xfrm>
                <a:off x="8750914" y="8371112"/>
                <a:ext cx="6282149" cy="1794271"/>
              </a:xfrm>
              <a:prstGeom prst="straightConnector1">
                <a:avLst/>
              </a:prstGeom>
              <a:ln w="3175">
                <a:prstDash val="dash"/>
                <a:tailEnd type="triangle"/>
              </a:ln>
            </xdr:spPr>
            <xdr:style>
              <a:lnRef idx="1">
                <a:schemeClr val="accent6"/>
              </a:lnRef>
              <a:fillRef idx="0">
                <a:schemeClr val="accent6"/>
              </a:fillRef>
              <a:effectRef idx="0">
                <a:schemeClr val="accent6"/>
              </a:effectRef>
              <a:fontRef idx="minor">
                <a:schemeClr val="tx1"/>
              </a:fontRef>
            </xdr:style>
          </xdr:cxnSp>
        </xdr:grpSp>
      </xdr:grpSp>
    </xdr:grpSp>
    <xdr:clientData/>
  </xdr:twoCellAnchor>
  <xdr:twoCellAnchor>
    <xdr:from>
      <xdr:col>12</xdr:col>
      <xdr:colOff>257175</xdr:colOff>
      <xdr:row>68</xdr:row>
      <xdr:rowOff>123824</xdr:rowOff>
    </xdr:from>
    <xdr:to>
      <xdr:col>22</xdr:col>
      <xdr:colOff>161925</xdr:colOff>
      <xdr:row>85</xdr:row>
      <xdr:rowOff>19049</xdr:rowOff>
    </xdr:to>
    <xdr:graphicFrame macro="">
      <xdr:nvGraphicFramePr>
        <xdr:cNvPr id="32" name="แผนภูมิ 31">
          <a:extLst>
            <a:ext uri="{FF2B5EF4-FFF2-40B4-BE49-F238E27FC236}">
              <a16:creationId xmlns:a16="http://schemas.microsoft.com/office/drawing/2014/main" id="{74F72C9A-0DD6-4064-B2AF-D38C36D3A2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581020</xdr:colOff>
      <xdr:row>89</xdr:row>
      <xdr:rowOff>47626</xdr:rowOff>
    </xdr:from>
    <xdr:to>
      <xdr:col>21</xdr:col>
      <xdr:colOff>333376</xdr:colOff>
      <xdr:row>102</xdr:row>
      <xdr:rowOff>66676</xdr:rowOff>
    </xdr:to>
    <xdr:graphicFrame macro="">
      <xdr:nvGraphicFramePr>
        <xdr:cNvPr id="2" name="แผนภูมิ 1">
          <a:extLst>
            <a:ext uri="{FF2B5EF4-FFF2-40B4-BE49-F238E27FC236}">
              <a16:creationId xmlns:a16="http://schemas.microsoft.com/office/drawing/2014/main" id="{230605BE-E133-4CD4-8347-5EA5E8F041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76199</xdr:colOff>
      <xdr:row>113</xdr:row>
      <xdr:rowOff>28575</xdr:rowOff>
    </xdr:from>
    <xdr:to>
      <xdr:col>22</xdr:col>
      <xdr:colOff>523874</xdr:colOff>
      <xdr:row>125</xdr:row>
      <xdr:rowOff>19050</xdr:rowOff>
    </xdr:to>
    <xdr:graphicFrame macro="">
      <xdr:nvGraphicFramePr>
        <xdr:cNvPr id="3" name="แผนภูมิ 2">
          <a:extLst>
            <a:ext uri="{FF2B5EF4-FFF2-40B4-BE49-F238E27FC236}">
              <a16:creationId xmlns:a16="http://schemas.microsoft.com/office/drawing/2014/main" id="{97DFFC56-AE2B-4556-8BB5-AE8A174E79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1143000</xdr:colOff>
      <xdr:row>131</xdr:row>
      <xdr:rowOff>57150</xdr:rowOff>
    </xdr:from>
    <xdr:to>
      <xdr:col>17</xdr:col>
      <xdr:colOff>0</xdr:colOff>
      <xdr:row>148</xdr:row>
      <xdr:rowOff>47625</xdr:rowOff>
    </xdr:to>
    <xdr:graphicFrame macro="">
      <xdr:nvGraphicFramePr>
        <xdr:cNvPr id="10" name="แผนภูมิ 9">
          <a:extLst>
            <a:ext uri="{FF2B5EF4-FFF2-40B4-BE49-F238E27FC236}">
              <a16:creationId xmlns:a16="http://schemas.microsoft.com/office/drawing/2014/main" id="{D476492D-E40E-4532-8184-62BA714B41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895350</xdr:colOff>
      <xdr:row>1</xdr:row>
      <xdr:rowOff>104775</xdr:rowOff>
    </xdr:from>
    <xdr:to>
      <xdr:col>21</xdr:col>
      <xdr:colOff>457200</xdr:colOff>
      <xdr:row>30</xdr:row>
      <xdr:rowOff>123825</xdr:rowOff>
    </xdr:to>
    <xdr:graphicFrame macro="">
      <xdr:nvGraphicFramePr>
        <xdr:cNvPr id="14" name="แผนภูมิ 13">
          <a:extLst>
            <a:ext uri="{FF2B5EF4-FFF2-40B4-BE49-F238E27FC236}">
              <a16:creationId xmlns:a16="http://schemas.microsoft.com/office/drawing/2014/main" id="{3CB31B6A-D26B-42DC-966B-EECC168C38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209550</xdr:colOff>
      <xdr:row>55</xdr:row>
      <xdr:rowOff>95250</xdr:rowOff>
    </xdr:from>
    <xdr:to>
      <xdr:col>7</xdr:col>
      <xdr:colOff>1009650</xdr:colOff>
      <xdr:row>78</xdr:row>
      <xdr:rowOff>152400</xdr:rowOff>
    </xdr:to>
    <xdr:graphicFrame macro="">
      <xdr:nvGraphicFramePr>
        <xdr:cNvPr id="23" name="แผนภูมิ 22">
          <a:extLst>
            <a:ext uri="{FF2B5EF4-FFF2-40B4-BE49-F238E27FC236}">
              <a16:creationId xmlns:a16="http://schemas.microsoft.com/office/drawing/2014/main" id="{CDE34B3B-F172-4908-92BE-ABB205089A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38</xdr:row>
      <xdr:rowOff>57150</xdr:rowOff>
    </xdr:from>
    <xdr:to>
      <xdr:col>0</xdr:col>
      <xdr:colOff>247650</xdr:colOff>
      <xdr:row>38</xdr:row>
      <xdr:rowOff>209550</xdr:rowOff>
    </xdr:to>
    <xdr:sp macro="" textlink="">
      <xdr:nvSpPr>
        <xdr:cNvPr id="2" name="สี่เหลี่ยมผืนผ้า 1">
          <a:extLst>
            <a:ext uri="{FF2B5EF4-FFF2-40B4-BE49-F238E27FC236}">
              <a16:creationId xmlns:a16="http://schemas.microsoft.com/office/drawing/2014/main" id="{6F96EA72-EC58-4C3D-B625-5D34A18A8A49}"/>
            </a:ext>
          </a:extLst>
        </xdr:cNvPr>
        <xdr:cNvSpPr/>
      </xdr:nvSpPr>
      <xdr:spPr>
        <a:xfrm>
          <a:off x="76200" y="9820275"/>
          <a:ext cx="171450" cy="152400"/>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h-TH" sz="1100"/>
        </a:p>
      </xdr:txBody>
    </xdr:sp>
    <xdr:clientData/>
  </xdr:twoCellAnchor>
  <xdr:twoCellAnchor>
    <xdr:from>
      <xdr:col>0</xdr:col>
      <xdr:colOff>85725</xdr:colOff>
      <xdr:row>39</xdr:row>
      <xdr:rowOff>47625</xdr:rowOff>
    </xdr:from>
    <xdr:to>
      <xdr:col>0</xdr:col>
      <xdr:colOff>257175</xdr:colOff>
      <xdr:row>39</xdr:row>
      <xdr:rowOff>200025</xdr:rowOff>
    </xdr:to>
    <xdr:sp macro="" textlink="">
      <xdr:nvSpPr>
        <xdr:cNvPr id="3" name="สี่เหลี่ยมผืนผ้า 2">
          <a:extLst>
            <a:ext uri="{FF2B5EF4-FFF2-40B4-BE49-F238E27FC236}">
              <a16:creationId xmlns:a16="http://schemas.microsoft.com/office/drawing/2014/main" id="{B904584E-0BCA-4F9E-9FC1-333C2B373606}"/>
            </a:ext>
          </a:extLst>
        </xdr:cNvPr>
        <xdr:cNvSpPr/>
      </xdr:nvSpPr>
      <xdr:spPr>
        <a:xfrm>
          <a:off x="85725" y="10048875"/>
          <a:ext cx="171450" cy="1524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h-TH"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314324</xdr:colOff>
      <xdr:row>0</xdr:row>
      <xdr:rowOff>295274</xdr:rowOff>
    </xdr:from>
    <xdr:to>
      <xdr:col>21</xdr:col>
      <xdr:colOff>323849</xdr:colOff>
      <xdr:row>16</xdr:row>
      <xdr:rowOff>66674</xdr:rowOff>
    </xdr:to>
    <xdr:graphicFrame macro="">
      <xdr:nvGraphicFramePr>
        <xdr:cNvPr id="2" name="แผนภูมิ 1">
          <a:extLst>
            <a:ext uri="{FF2B5EF4-FFF2-40B4-BE49-F238E27FC236}">
              <a16:creationId xmlns:a16="http://schemas.microsoft.com/office/drawing/2014/main" id="{E70926E4-5755-428B-BB2D-9F53941D9C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495300</xdr:colOff>
      <xdr:row>41</xdr:row>
      <xdr:rowOff>95250</xdr:rowOff>
    </xdr:from>
    <xdr:to>
      <xdr:col>20</xdr:col>
      <xdr:colOff>504825</xdr:colOff>
      <xdr:row>65</xdr:row>
      <xdr:rowOff>28575</xdr:rowOff>
    </xdr:to>
    <xdr:graphicFrame macro="">
      <xdr:nvGraphicFramePr>
        <xdr:cNvPr id="3" name="แผนภูมิ 2">
          <a:extLst>
            <a:ext uri="{FF2B5EF4-FFF2-40B4-BE49-F238E27FC236}">
              <a16:creationId xmlns:a16="http://schemas.microsoft.com/office/drawing/2014/main" id="{996755CF-94EC-4129-A0F7-D54333D5D3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352425</xdr:colOff>
      <xdr:row>17</xdr:row>
      <xdr:rowOff>142875</xdr:rowOff>
    </xdr:from>
    <xdr:to>
      <xdr:col>21</xdr:col>
      <xdr:colOff>361950</xdr:colOff>
      <xdr:row>40</xdr:row>
      <xdr:rowOff>85725</xdr:rowOff>
    </xdr:to>
    <xdr:graphicFrame macro="">
      <xdr:nvGraphicFramePr>
        <xdr:cNvPr id="4" name="แผนภูมิ 3">
          <a:extLst>
            <a:ext uri="{FF2B5EF4-FFF2-40B4-BE49-F238E27FC236}">
              <a16:creationId xmlns:a16="http://schemas.microsoft.com/office/drawing/2014/main" id="{A0B52105-8B46-4838-BAA8-66587C8827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19050</xdr:colOff>
      <xdr:row>75</xdr:row>
      <xdr:rowOff>114300</xdr:rowOff>
    </xdr:from>
    <xdr:to>
      <xdr:col>25</xdr:col>
      <xdr:colOff>161925</xdr:colOff>
      <xdr:row>90</xdr:row>
      <xdr:rowOff>95250</xdr:rowOff>
    </xdr:to>
    <xdr:graphicFrame macro="">
      <xdr:nvGraphicFramePr>
        <xdr:cNvPr id="5" name="แผนภูมิ 4">
          <a:extLst>
            <a:ext uri="{FF2B5EF4-FFF2-40B4-BE49-F238E27FC236}">
              <a16:creationId xmlns:a16="http://schemas.microsoft.com/office/drawing/2014/main" id="{67087603-2546-4ADE-A869-B5B33DEE0E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zoomScaleNormal="100" workbookViewId="0">
      <selection sqref="A1:N1"/>
    </sheetView>
  </sheetViews>
  <sheetFormatPr defaultColWidth="17.28515625" defaultRowHeight="19.5" x14ac:dyDescent="0.45"/>
  <cols>
    <col min="1" max="1" width="9.7109375" style="1" customWidth="1"/>
    <col min="2" max="2" width="14" style="1" customWidth="1"/>
    <col min="3" max="3" width="8.5703125" style="4" customWidth="1"/>
    <col min="4" max="4" width="9.85546875" style="1" customWidth="1"/>
    <col min="5" max="5" width="15.140625" style="1" customWidth="1"/>
    <col min="6" max="6" width="27.7109375" style="1" customWidth="1"/>
    <col min="7" max="7" width="21.85546875" style="1" customWidth="1"/>
    <col min="8" max="8" width="15.140625" style="1" customWidth="1"/>
    <col min="9" max="9" width="8.85546875" style="5" customWidth="1"/>
    <col min="10" max="10" width="33.140625" style="1" customWidth="1"/>
    <col min="11" max="11" width="10" style="1" customWidth="1"/>
    <col min="12" max="12" width="10" style="42" customWidth="1"/>
    <col min="13" max="13" width="16.7109375" style="1" customWidth="1"/>
    <col min="14" max="14" width="10.5703125" style="1" customWidth="1"/>
    <col min="15" max="16384" width="17.28515625" style="1"/>
  </cols>
  <sheetData>
    <row r="1" spans="1:14" x14ac:dyDescent="0.45">
      <c r="A1" s="85" t="s">
        <v>0</v>
      </c>
      <c r="B1" s="86"/>
      <c r="C1" s="86"/>
      <c r="D1" s="86"/>
      <c r="E1" s="86"/>
      <c r="F1" s="86"/>
      <c r="G1" s="86"/>
      <c r="H1" s="86"/>
      <c r="I1" s="86"/>
      <c r="J1" s="86"/>
      <c r="K1" s="86"/>
      <c r="L1" s="86"/>
      <c r="M1" s="86"/>
      <c r="N1" s="86"/>
    </row>
    <row r="2" spans="1:14" x14ac:dyDescent="0.45">
      <c r="A2" s="85" t="s">
        <v>170</v>
      </c>
      <c r="B2" s="86"/>
      <c r="C2" s="86"/>
      <c r="D2" s="86"/>
      <c r="E2" s="86"/>
      <c r="F2" s="86"/>
      <c r="G2" s="86"/>
      <c r="H2" s="86"/>
      <c r="I2" s="86"/>
      <c r="J2" s="86"/>
      <c r="K2" s="86"/>
      <c r="L2" s="86"/>
      <c r="M2" s="86"/>
      <c r="N2" s="86"/>
    </row>
    <row r="3" spans="1:14" ht="78" x14ac:dyDescent="0.45">
      <c r="A3" s="2" t="s">
        <v>1</v>
      </c>
      <c r="B3" s="2" t="s">
        <v>2</v>
      </c>
      <c r="C3" s="2" t="s">
        <v>258</v>
      </c>
      <c r="D3" s="2" t="s">
        <v>3</v>
      </c>
      <c r="E3" s="2" t="s">
        <v>26</v>
      </c>
      <c r="F3" s="2" t="s">
        <v>4</v>
      </c>
      <c r="G3" s="3" t="s">
        <v>5</v>
      </c>
      <c r="H3" s="3" t="s">
        <v>6</v>
      </c>
      <c r="I3" s="3" t="s">
        <v>7</v>
      </c>
      <c r="J3" s="3" t="s">
        <v>8</v>
      </c>
      <c r="K3" s="3" t="s">
        <v>9</v>
      </c>
      <c r="L3" s="3" t="s">
        <v>187</v>
      </c>
      <c r="M3" s="3" t="s">
        <v>10</v>
      </c>
      <c r="N3" s="3" t="s">
        <v>14</v>
      </c>
    </row>
    <row r="4" spans="1:14" ht="409.5" x14ac:dyDescent="0.45">
      <c r="A4" s="6" t="s">
        <v>19</v>
      </c>
      <c r="B4" s="6" t="s">
        <v>164</v>
      </c>
      <c r="C4" s="7" t="s">
        <v>158</v>
      </c>
      <c r="D4" s="6" t="s">
        <v>12</v>
      </c>
      <c r="E4" s="6" t="s">
        <v>159</v>
      </c>
      <c r="F4" s="6" t="s">
        <v>160</v>
      </c>
      <c r="G4" s="6" t="s">
        <v>161</v>
      </c>
      <c r="H4" s="6" t="s">
        <v>25</v>
      </c>
      <c r="I4" s="6" t="s">
        <v>11</v>
      </c>
      <c r="J4" s="47" t="s">
        <v>162</v>
      </c>
      <c r="K4" s="43"/>
      <c r="L4" s="43"/>
      <c r="M4" s="44" t="s">
        <v>165</v>
      </c>
      <c r="N4" s="45">
        <v>300000</v>
      </c>
    </row>
    <row r="5" spans="1:14" ht="156" x14ac:dyDescent="0.45">
      <c r="A5" s="6" t="s">
        <v>19</v>
      </c>
      <c r="B5" s="6" t="s">
        <v>157</v>
      </c>
      <c r="C5" s="7"/>
      <c r="D5" s="6" t="s">
        <v>21</v>
      </c>
      <c r="E5" s="6" t="s">
        <v>155</v>
      </c>
      <c r="F5" s="6" t="s">
        <v>502</v>
      </c>
      <c r="G5" s="6" t="s">
        <v>163</v>
      </c>
      <c r="H5" s="6" t="s">
        <v>25</v>
      </c>
      <c r="I5" s="6" t="s">
        <v>11</v>
      </c>
      <c r="J5" s="6" t="s">
        <v>503</v>
      </c>
      <c r="K5" s="43"/>
      <c r="L5" s="43"/>
      <c r="M5" s="44" t="s">
        <v>166</v>
      </c>
      <c r="N5" s="46" t="s">
        <v>167</v>
      </c>
    </row>
    <row r="6" spans="1:14" ht="136.5" x14ac:dyDescent="0.45">
      <c r="A6" s="6" t="s">
        <v>46</v>
      </c>
      <c r="B6" s="6" t="s">
        <v>157</v>
      </c>
      <c r="C6" s="7" t="s">
        <v>168</v>
      </c>
      <c r="D6" s="6" t="s">
        <v>21</v>
      </c>
      <c r="E6" s="6" t="s">
        <v>155</v>
      </c>
      <c r="F6" s="6" t="s">
        <v>501</v>
      </c>
      <c r="G6" s="6" t="s">
        <v>156</v>
      </c>
      <c r="H6" s="6" t="s">
        <v>25</v>
      </c>
      <c r="I6" s="6" t="s">
        <v>11</v>
      </c>
      <c r="J6" s="6" t="s">
        <v>506</v>
      </c>
      <c r="K6" s="6"/>
      <c r="L6" s="6"/>
      <c r="M6" s="6" t="s">
        <v>169</v>
      </c>
      <c r="N6" s="6" t="s">
        <v>167</v>
      </c>
    </row>
    <row r="7" spans="1:14" ht="370.5" x14ac:dyDescent="0.45">
      <c r="A7" s="6" t="s">
        <v>15</v>
      </c>
      <c r="B7" s="6" t="s">
        <v>175</v>
      </c>
      <c r="C7" s="7" t="s">
        <v>158</v>
      </c>
      <c r="D7" s="6" t="s">
        <v>12</v>
      </c>
      <c r="E7" s="6" t="s">
        <v>159</v>
      </c>
      <c r="F7" s="6" t="s">
        <v>171</v>
      </c>
      <c r="G7" s="6" t="s">
        <v>172</v>
      </c>
      <c r="H7" s="6" t="s">
        <v>25</v>
      </c>
      <c r="I7" s="6" t="s">
        <v>11</v>
      </c>
      <c r="J7" s="6" t="s">
        <v>173</v>
      </c>
      <c r="K7" s="6"/>
      <c r="L7" s="6"/>
      <c r="M7" s="6" t="s">
        <v>176</v>
      </c>
      <c r="N7" s="6" t="s">
        <v>174</v>
      </c>
    </row>
    <row r="8" spans="1:14" ht="390" x14ac:dyDescent="0.45">
      <c r="A8" s="6" t="s">
        <v>15</v>
      </c>
      <c r="B8" s="6" t="s">
        <v>157</v>
      </c>
      <c r="C8" s="7" t="s">
        <v>168</v>
      </c>
      <c r="D8" s="6" t="s">
        <v>21</v>
      </c>
      <c r="E8" s="6" t="s">
        <v>155</v>
      </c>
      <c r="F8" s="6" t="s">
        <v>504</v>
      </c>
      <c r="G8" s="6" t="s">
        <v>156</v>
      </c>
      <c r="H8" s="6" t="s">
        <v>25</v>
      </c>
      <c r="I8" s="6" t="s">
        <v>11</v>
      </c>
      <c r="J8" s="6" t="s">
        <v>516</v>
      </c>
      <c r="K8" s="6"/>
      <c r="L8" s="6"/>
      <c r="M8" s="6" t="s">
        <v>177</v>
      </c>
      <c r="N8" s="6" t="s">
        <v>167</v>
      </c>
    </row>
    <row r="9" spans="1:14" ht="292.5" x14ac:dyDescent="0.45">
      <c r="A9" s="6" t="s">
        <v>189</v>
      </c>
      <c r="B9" s="6" t="s">
        <v>183</v>
      </c>
      <c r="C9" s="7" t="s">
        <v>158</v>
      </c>
      <c r="D9" s="6" t="s">
        <v>12</v>
      </c>
      <c r="E9" s="6" t="s">
        <v>159</v>
      </c>
      <c r="F9" s="6" t="s">
        <v>188</v>
      </c>
      <c r="G9" s="6" t="s">
        <v>178</v>
      </c>
      <c r="H9" s="6" t="s">
        <v>25</v>
      </c>
      <c r="I9" s="6" t="s">
        <v>11</v>
      </c>
      <c r="J9" s="48" t="s">
        <v>179</v>
      </c>
      <c r="K9" s="6"/>
      <c r="L9" s="6"/>
      <c r="M9" s="6" t="s">
        <v>185</v>
      </c>
      <c r="N9" s="6" t="s">
        <v>167</v>
      </c>
    </row>
    <row r="10" spans="1:14" ht="409.5" x14ac:dyDescent="0.45">
      <c r="A10" s="6" t="s">
        <v>189</v>
      </c>
      <c r="B10" s="6" t="s">
        <v>184</v>
      </c>
      <c r="C10" s="7" t="s">
        <v>158</v>
      </c>
      <c r="D10" s="6" t="s">
        <v>12</v>
      </c>
      <c r="E10" s="6" t="s">
        <v>159</v>
      </c>
      <c r="F10" s="6" t="s">
        <v>180</v>
      </c>
      <c r="G10" s="6" t="s">
        <v>181</v>
      </c>
      <c r="H10" s="6" t="s">
        <v>25</v>
      </c>
      <c r="I10" s="6" t="s">
        <v>11</v>
      </c>
      <c r="J10" s="6" t="s">
        <v>182</v>
      </c>
      <c r="K10" s="6"/>
      <c r="L10" s="6"/>
      <c r="M10" s="6" t="s">
        <v>185</v>
      </c>
      <c r="N10" s="6" t="s">
        <v>167</v>
      </c>
    </row>
    <row r="11" spans="1:14" ht="214.5" x14ac:dyDescent="0.45">
      <c r="A11" s="6" t="s">
        <v>189</v>
      </c>
      <c r="B11" s="6" t="s">
        <v>157</v>
      </c>
      <c r="C11" s="7" t="s">
        <v>168</v>
      </c>
      <c r="D11" s="6" t="s">
        <v>21</v>
      </c>
      <c r="E11" s="6" t="s">
        <v>155</v>
      </c>
      <c r="F11" s="6" t="s">
        <v>495</v>
      </c>
      <c r="G11" s="6" t="s">
        <v>156</v>
      </c>
      <c r="H11" s="6" t="s">
        <v>25</v>
      </c>
      <c r="I11" s="6" t="s">
        <v>11</v>
      </c>
      <c r="J11" s="6" t="s">
        <v>496</v>
      </c>
      <c r="K11" s="6"/>
      <c r="L11" s="6"/>
      <c r="M11" s="6" t="s">
        <v>186</v>
      </c>
      <c r="N11" s="6" t="s">
        <v>167</v>
      </c>
    </row>
    <row r="12" spans="1:14" ht="370.5" x14ac:dyDescent="0.45">
      <c r="A12" s="6" t="s">
        <v>13</v>
      </c>
      <c r="B12" s="6" t="s">
        <v>196</v>
      </c>
      <c r="C12" s="7" t="s">
        <v>158</v>
      </c>
      <c r="D12" s="6" t="s">
        <v>12</v>
      </c>
      <c r="E12" s="6" t="s">
        <v>159</v>
      </c>
      <c r="F12" s="6" t="s">
        <v>190</v>
      </c>
      <c r="G12" s="6" t="s">
        <v>191</v>
      </c>
      <c r="H12" s="6" t="s">
        <v>25</v>
      </c>
      <c r="I12" s="6" t="s">
        <v>11</v>
      </c>
      <c r="J12" s="6" t="s">
        <v>192</v>
      </c>
      <c r="K12" s="6"/>
      <c r="L12" s="6"/>
      <c r="M12" s="6" t="s">
        <v>197</v>
      </c>
      <c r="N12" s="6" t="s">
        <v>167</v>
      </c>
    </row>
    <row r="13" spans="1:14" ht="331.5" x14ac:dyDescent="0.45">
      <c r="A13" s="6" t="s">
        <v>13</v>
      </c>
      <c r="B13" s="6" t="s">
        <v>157</v>
      </c>
      <c r="C13" s="7" t="s">
        <v>168</v>
      </c>
      <c r="D13" s="6" t="s">
        <v>21</v>
      </c>
      <c r="E13" s="6" t="s">
        <v>155</v>
      </c>
      <c r="F13" s="6" t="s">
        <v>193</v>
      </c>
      <c r="G13" s="6" t="s">
        <v>194</v>
      </c>
      <c r="H13" s="6" t="s">
        <v>25</v>
      </c>
      <c r="I13" s="6" t="s">
        <v>11</v>
      </c>
      <c r="J13" s="6" t="s">
        <v>195</v>
      </c>
      <c r="K13" s="6"/>
      <c r="L13" s="6"/>
      <c r="M13" s="6" t="s">
        <v>198</v>
      </c>
      <c r="N13" s="6" t="s">
        <v>167</v>
      </c>
    </row>
    <row r="14" spans="1:14" ht="156" x14ac:dyDescent="0.45">
      <c r="A14" s="6" t="s">
        <v>44</v>
      </c>
      <c r="B14" s="6" t="s">
        <v>157</v>
      </c>
      <c r="C14" s="7" t="s">
        <v>168</v>
      </c>
      <c r="D14" s="6" t="s">
        <v>21</v>
      </c>
      <c r="E14" s="6" t="s">
        <v>155</v>
      </c>
      <c r="F14" s="6" t="s">
        <v>501</v>
      </c>
      <c r="G14" s="6" t="s">
        <v>156</v>
      </c>
      <c r="H14" s="6" t="s">
        <v>25</v>
      </c>
      <c r="I14" s="6" t="s">
        <v>11</v>
      </c>
      <c r="J14" s="6" t="s">
        <v>498</v>
      </c>
      <c r="K14" s="6"/>
      <c r="L14" s="6"/>
      <c r="M14" s="6" t="s">
        <v>200</v>
      </c>
      <c r="N14" s="6" t="s">
        <v>199</v>
      </c>
    </row>
    <row r="15" spans="1:14" ht="175.5" x14ac:dyDescent="0.45">
      <c r="A15" s="6" t="s">
        <v>201</v>
      </c>
      <c r="B15" s="6" t="s">
        <v>157</v>
      </c>
      <c r="C15" s="7" t="s">
        <v>168</v>
      </c>
      <c r="D15" s="6" t="s">
        <v>21</v>
      </c>
      <c r="E15" s="6" t="s">
        <v>155</v>
      </c>
      <c r="F15" s="6" t="s">
        <v>508</v>
      </c>
      <c r="G15" s="6" t="s">
        <v>156</v>
      </c>
      <c r="H15" s="6" t="s">
        <v>25</v>
      </c>
      <c r="I15" s="6" t="s">
        <v>11</v>
      </c>
      <c r="J15" s="6" t="s">
        <v>509</v>
      </c>
      <c r="K15" s="6"/>
      <c r="L15" s="6"/>
      <c r="M15" s="6" t="s">
        <v>203</v>
      </c>
      <c r="N15" s="6" t="s">
        <v>167</v>
      </c>
    </row>
    <row r="16" spans="1:14" ht="409.5" x14ac:dyDescent="0.45">
      <c r="A16" s="6" t="s">
        <v>204</v>
      </c>
      <c r="B16" s="6" t="s">
        <v>240</v>
      </c>
      <c r="C16" s="7" t="s">
        <v>205</v>
      </c>
      <c r="D16" s="6" t="s">
        <v>12</v>
      </c>
      <c r="E16" s="6" t="s">
        <v>206</v>
      </c>
      <c r="F16" s="6" t="s">
        <v>207</v>
      </c>
      <c r="G16" s="6" t="s">
        <v>208</v>
      </c>
      <c r="H16" s="6" t="s">
        <v>209</v>
      </c>
      <c r="I16" s="6" t="s">
        <v>11</v>
      </c>
      <c r="J16" s="6" t="s">
        <v>210</v>
      </c>
      <c r="K16" s="6"/>
      <c r="L16" s="6"/>
      <c r="M16" s="6" t="s">
        <v>211</v>
      </c>
      <c r="N16" s="6" t="s">
        <v>212</v>
      </c>
    </row>
    <row r="17" spans="1:14" ht="409.5" x14ac:dyDescent="0.45">
      <c r="A17" s="6" t="s">
        <v>204</v>
      </c>
      <c r="B17" s="6" t="s">
        <v>241</v>
      </c>
      <c r="C17" s="7" t="s">
        <v>205</v>
      </c>
      <c r="D17" s="6" t="s">
        <v>12</v>
      </c>
      <c r="E17" s="6" t="s">
        <v>213</v>
      </c>
      <c r="F17" s="6" t="s">
        <v>214</v>
      </c>
      <c r="G17" s="6" t="s">
        <v>215</v>
      </c>
      <c r="H17" s="6" t="s">
        <v>25</v>
      </c>
      <c r="I17" s="6" t="s">
        <v>11</v>
      </c>
      <c r="J17" s="6" t="s">
        <v>216</v>
      </c>
      <c r="K17" s="6" t="s">
        <v>202</v>
      </c>
      <c r="L17" s="6" t="s">
        <v>202</v>
      </c>
      <c r="M17" s="6" t="s">
        <v>211</v>
      </c>
      <c r="N17" s="6" t="s">
        <v>217</v>
      </c>
    </row>
    <row r="18" spans="1:14" ht="234" x14ac:dyDescent="0.45">
      <c r="A18" s="6" t="s">
        <v>204</v>
      </c>
      <c r="B18" s="6" t="s">
        <v>242</v>
      </c>
      <c r="C18" s="7" t="s">
        <v>205</v>
      </c>
      <c r="D18" s="6" t="s">
        <v>12</v>
      </c>
      <c r="E18" s="6" t="s">
        <v>218</v>
      </c>
      <c r="F18" s="6" t="s">
        <v>219</v>
      </c>
      <c r="G18" s="6" t="s">
        <v>215</v>
      </c>
      <c r="H18" s="6" t="s">
        <v>220</v>
      </c>
      <c r="I18" s="6" t="s">
        <v>11</v>
      </c>
      <c r="J18" s="6" t="s">
        <v>221</v>
      </c>
      <c r="K18" s="6"/>
      <c r="L18" s="6"/>
      <c r="M18" s="6" t="s">
        <v>211</v>
      </c>
      <c r="N18" s="6" t="s">
        <v>222</v>
      </c>
    </row>
    <row r="19" spans="1:14" ht="273" x14ac:dyDescent="0.45">
      <c r="A19" s="6" t="s">
        <v>204</v>
      </c>
      <c r="B19" s="6" t="s">
        <v>243</v>
      </c>
      <c r="C19" s="7" t="s">
        <v>223</v>
      </c>
      <c r="D19" s="6" t="s">
        <v>12</v>
      </c>
      <c r="E19" s="6" t="s">
        <v>224</v>
      </c>
      <c r="F19" s="6" t="s">
        <v>225</v>
      </c>
      <c r="G19" s="6" t="s">
        <v>226</v>
      </c>
      <c r="H19" s="6" t="s">
        <v>220</v>
      </c>
      <c r="I19" s="6" t="s">
        <v>11</v>
      </c>
      <c r="J19" s="6" t="s">
        <v>227</v>
      </c>
      <c r="K19" s="6"/>
      <c r="L19" s="6"/>
      <c r="M19" s="6" t="s">
        <v>246</v>
      </c>
      <c r="N19" s="6" t="s">
        <v>228</v>
      </c>
    </row>
    <row r="20" spans="1:14" ht="234" x14ac:dyDescent="0.45">
      <c r="A20" s="6" t="s">
        <v>204</v>
      </c>
      <c r="B20" s="6" t="s">
        <v>244</v>
      </c>
      <c r="C20" s="7" t="s">
        <v>229</v>
      </c>
      <c r="D20" s="6" t="s">
        <v>18</v>
      </c>
      <c r="E20" s="6" t="s">
        <v>230</v>
      </c>
      <c r="F20" s="6" t="s">
        <v>231</v>
      </c>
      <c r="G20" s="6" t="s">
        <v>232</v>
      </c>
      <c r="H20" s="6" t="s">
        <v>25</v>
      </c>
      <c r="I20" s="6" t="s">
        <v>11</v>
      </c>
      <c r="J20" s="6" t="s">
        <v>233</v>
      </c>
      <c r="K20" s="6"/>
      <c r="L20" s="6"/>
      <c r="M20" s="6" t="s">
        <v>246</v>
      </c>
      <c r="N20" s="6" t="s">
        <v>234</v>
      </c>
    </row>
    <row r="21" spans="1:14" ht="234" x14ac:dyDescent="0.45">
      <c r="A21" s="6" t="s">
        <v>204</v>
      </c>
      <c r="B21" s="6" t="s">
        <v>245</v>
      </c>
      <c r="C21" s="7" t="s">
        <v>205</v>
      </c>
      <c r="D21" s="6" t="s">
        <v>18</v>
      </c>
      <c r="E21" s="6" t="s">
        <v>235</v>
      </c>
      <c r="F21" s="6" t="s">
        <v>236</v>
      </c>
      <c r="G21" s="6" t="s">
        <v>237</v>
      </c>
      <c r="H21" s="6" t="s">
        <v>25</v>
      </c>
      <c r="I21" s="6" t="s">
        <v>11</v>
      </c>
      <c r="J21" s="6" t="s">
        <v>238</v>
      </c>
      <c r="K21" s="6"/>
      <c r="L21" s="6"/>
      <c r="M21" s="6" t="s">
        <v>246</v>
      </c>
      <c r="N21" s="6" t="s">
        <v>239</v>
      </c>
    </row>
    <row r="22" spans="1:14" ht="195" x14ac:dyDescent="0.45">
      <c r="A22" s="6" t="s">
        <v>49</v>
      </c>
      <c r="B22" s="6" t="s">
        <v>157</v>
      </c>
      <c r="C22" s="7" t="s">
        <v>168</v>
      </c>
      <c r="D22" s="6" t="s">
        <v>21</v>
      </c>
      <c r="E22" s="6" t="s">
        <v>155</v>
      </c>
      <c r="F22" s="6" t="s">
        <v>501</v>
      </c>
      <c r="G22" s="6" t="s">
        <v>156</v>
      </c>
      <c r="H22" s="6" t="s">
        <v>25</v>
      </c>
      <c r="I22" s="6" t="s">
        <v>11</v>
      </c>
      <c r="J22" s="6" t="s">
        <v>498</v>
      </c>
      <c r="K22" s="6"/>
      <c r="L22" s="6"/>
      <c r="M22" s="6" t="s">
        <v>247</v>
      </c>
      <c r="N22" s="6" t="s">
        <v>167</v>
      </c>
    </row>
    <row r="23" spans="1:14" ht="370.5" x14ac:dyDescent="0.45">
      <c r="A23" s="6" t="s">
        <v>22</v>
      </c>
      <c r="B23" s="6" t="s">
        <v>254</v>
      </c>
      <c r="C23" s="7" t="s">
        <v>158</v>
      </c>
      <c r="D23" s="6" t="s">
        <v>12</v>
      </c>
      <c r="E23" s="6" t="s">
        <v>159</v>
      </c>
      <c r="F23" s="6" t="s">
        <v>248</v>
      </c>
      <c r="G23" s="6" t="s">
        <v>249</v>
      </c>
      <c r="H23" s="6" t="s">
        <v>25</v>
      </c>
      <c r="I23" s="6" t="s">
        <v>11</v>
      </c>
      <c r="J23" s="6" t="s">
        <v>250</v>
      </c>
      <c r="K23" s="6"/>
      <c r="L23" s="6"/>
      <c r="M23" s="6" t="s">
        <v>256</v>
      </c>
      <c r="N23" s="6" t="s">
        <v>251</v>
      </c>
    </row>
    <row r="24" spans="1:14" ht="273" x14ac:dyDescent="0.45">
      <c r="A24" s="6" t="s">
        <v>22</v>
      </c>
      <c r="B24" s="6" t="s">
        <v>255</v>
      </c>
      <c r="C24" s="7" t="s">
        <v>158</v>
      </c>
      <c r="D24" s="6" t="s">
        <v>12</v>
      </c>
      <c r="E24" s="6" t="s">
        <v>159</v>
      </c>
      <c r="F24" s="6" t="s">
        <v>248</v>
      </c>
      <c r="G24" s="6" t="s">
        <v>249</v>
      </c>
      <c r="H24" s="6" t="s">
        <v>25</v>
      </c>
      <c r="I24" s="6" t="s">
        <v>11</v>
      </c>
      <c r="J24" s="6" t="s">
        <v>252</v>
      </c>
      <c r="K24" s="6"/>
      <c r="L24" s="6"/>
      <c r="M24" s="6" t="s">
        <v>257</v>
      </c>
      <c r="N24" s="6" t="s">
        <v>253</v>
      </c>
    </row>
    <row r="25" spans="1:14" ht="156" x14ac:dyDescent="0.45">
      <c r="A25" s="6" t="s">
        <v>50</v>
      </c>
      <c r="B25" s="6" t="s">
        <v>157</v>
      </c>
      <c r="C25" s="7" t="s">
        <v>168</v>
      </c>
      <c r="D25" s="6" t="s">
        <v>21</v>
      </c>
      <c r="E25" s="6" t="s">
        <v>155</v>
      </c>
      <c r="F25" s="6" t="s">
        <v>501</v>
      </c>
      <c r="G25" s="6" t="s">
        <v>156</v>
      </c>
      <c r="H25" s="6" t="s">
        <v>25</v>
      </c>
      <c r="I25" s="6" t="s">
        <v>11</v>
      </c>
      <c r="J25" s="6" t="s">
        <v>507</v>
      </c>
      <c r="K25" s="6"/>
      <c r="L25" s="6"/>
      <c r="M25" s="6" t="s">
        <v>266</v>
      </c>
      <c r="N25" s="6" t="s">
        <v>167</v>
      </c>
    </row>
    <row r="26" spans="1:14" ht="156" x14ac:dyDescent="0.45">
      <c r="A26" s="6" t="s">
        <v>45</v>
      </c>
      <c r="B26" s="6" t="s">
        <v>157</v>
      </c>
      <c r="C26" s="7" t="s">
        <v>168</v>
      </c>
      <c r="D26" s="6" t="s">
        <v>21</v>
      </c>
      <c r="E26" s="6" t="s">
        <v>155</v>
      </c>
      <c r="F26" s="6" t="s">
        <v>497</v>
      </c>
      <c r="G26" s="6" t="s">
        <v>156</v>
      </c>
      <c r="H26" s="6" t="s">
        <v>25</v>
      </c>
      <c r="I26" s="6" t="s">
        <v>11</v>
      </c>
      <c r="J26" s="6" t="s">
        <v>498</v>
      </c>
      <c r="K26" s="6"/>
      <c r="L26" s="6"/>
      <c r="M26" s="6" t="s">
        <v>267</v>
      </c>
      <c r="N26" s="6" t="s">
        <v>259</v>
      </c>
    </row>
    <row r="27" spans="1:14" ht="214.5" x14ac:dyDescent="0.45">
      <c r="A27" s="6" t="s">
        <v>67</v>
      </c>
      <c r="B27" s="6" t="s">
        <v>268</v>
      </c>
      <c r="C27" s="7" t="s">
        <v>168</v>
      </c>
      <c r="D27" s="6" t="s">
        <v>21</v>
      </c>
      <c r="E27" s="6" t="s">
        <v>260</v>
      </c>
      <c r="F27" s="6" t="s">
        <v>261</v>
      </c>
      <c r="G27" s="6" t="s">
        <v>262</v>
      </c>
      <c r="H27" s="6" t="s">
        <v>220</v>
      </c>
      <c r="I27" s="6" t="s">
        <v>11</v>
      </c>
      <c r="J27" s="6" t="s">
        <v>263</v>
      </c>
      <c r="K27" s="6"/>
      <c r="L27" s="6"/>
      <c r="M27" s="6" t="s">
        <v>265</v>
      </c>
      <c r="N27" s="6" t="s">
        <v>264</v>
      </c>
    </row>
    <row r="28" spans="1:14" ht="175.5" x14ac:dyDescent="0.45">
      <c r="A28" s="6" t="s">
        <v>65</v>
      </c>
      <c r="B28" s="6" t="s">
        <v>157</v>
      </c>
      <c r="C28" s="7" t="s">
        <v>168</v>
      </c>
      <c r="D28" s="6" t="s">
        <v>21</v>
      </c>
      <c r="E28" s="6" t="s">
        <v>155</v>
      </c>
      <c r="F28" s="6" t="s">
        <v>512</v>
      </c>
      <c r="G28" s="6" t="s">
        <v>156</v>
      </c>
      <c r="H28" s="6" t="s">
        <v>25</v>
      </c>
      <c r="I28" s="6" t="s">
        <v>11</v>
      </c>
      <c r="J28" s="6" t="s">
        <v>498</v>
      </c>
      <c r="K28" s="6"/>
      <c r="L28" s="6"/>
      <c r="M28" s="6" t="s">
        <v>270</v>
      </c>
      <c r="N28" s="6" t="s">
        <v>269</v>
      </c>
    </row>
    <row r="29" spans="1:14" ht="136.5" x14ac:dyDescent="0.45">
      <c r="A29" s="6" t="s">
        <v>289</v>
      </c>
      <c r="B29" s="6" t="s">
        <v>157</v>
      </c>
      <c r="C29" s="7" t="s">
        <v>168</v>
      </c>
      <c r="D29" s="6" t="s">
        <v>21</v>
      </c>
      <c r="E29" s="6" t="s">
        <v>155</v>
      </c>
      <c r="F29" s="6" t="s">
        <v>501</v>
      </c>
      <c r="G29" s="6" t="s">
        <v>156</v>
      </c>
      <c r="H29" s="6" t="s">
        <v>25</v>
      </c>
      <c r="I29" s="6" t="s">
        <v>11</v>
      </c>
      <c r="J29" s="6" t="s">
        <v>498</v>
      </c>
      <c r="K29" s="6"/>
      <c r="L29" s="6"/>
      <c r="M29" s="6" t="s">
        <v>291</v>
      </c>
      <c r="N29" s="6" t="s">
        <v>167</v>
      </c>
    </row>
    <row r="30" spans="1:14" ht="136.5" x14ac:dyDescent="0.45">
      <c r="A30" s="6" t="s">
        <v>20</v>
      </c>
      <c r="B30" s="6" t="s">
        <v>157</v>
      </c>
      <c r="C30" s="7" t="s">
        <v>168</v>
      </c>
      <c r="D30" s="6" t="s">
        <v>21</v>
      </c>
      <c r="E30" s="6" t="s">
        <v>155</v>
      </c>
      <c r="F30" s="6" t="s">
        <v>294</v>
      </c>
      <c r="G30" s="6" t="s">
        <v>295</v>
      </c>
      <c r="H30" s="6" t="s">
        <v>25</v>
      </c>
      <c r="I30" s="6" t="s">
        <v>11</v>
      </c>
      <c r="J30" s="6" t="s">
        <v>296</v>
      </c>
      <c r="K30" s="6"/>
      <c r="L30" s="6"/>
      <c r="M30" s="6" t="s">
        <v>297</v>
      </c>
      <c r="N30" s="6" t="s">
        <v>167</v>
      </c>
    </row>
  </sheetData>
  <autoFilter ref="A3:N30" xr:uid="{00000000-0009-0000-0000-000000000000}"/>
  <mergeCells count="2">
    <mergeCell ref="A1:N1"/>
    <mergeCell ref="A2:N2"/>
  </mergeCells>
  <pageMargins left="3.937007874015748E-2" right="3.937007874015748E-2" top="0.15748031496062992" bottom="0.15748031496062992" header="0.31496062992125984" footer="0.11811023622047245"/>
  <pageSetup paperSize="8" orientation="landscape" r:id="rId1"/>
  <headerFooter>
    <oddFooter>หน้าที่ &amp;P จาก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7BCC8-3D0F-4BB2-87B3-47142A80669C}">
  <dimension ref="A1:P30"/>
  <sheetViews>
    <sheetView workbookViewId="0">
      <selection activeCell="L3" sqref="L3"/>
    </sheetView>
  </sheetViews>
  <sheetFormatPr defaultRowHeight="17.25" x14ac:dyDescent="0.4"/>
  <cols>
    <col min="1" max="1" width="9.140625" style="49"/>
    <col min="2" max="2" width="10.85546875" style="49" customWidth="1"/>
    <col min="3" max="3" width="7" style="49" customWidth="1"/>
    <col min="4" max="4" width="9.140625" style="49"/>
    <col min="5" max="5" width="12.85546875" style="49" customWidth="1"/>
    <col min="6" max="6" width="13.7109375" style="49" customWidth="1"/>
    <col min="7" max="7" width="14.85546875" style="49" customWidth="1"/>
    <col min="8" max="8" width="9.140625" style="49"/>
    <col min="9" max="9" width="11.5703125" style="49" customWidth="1"/>
    <col min="10" max="10" width="26.7109375" style="49" customWidth="1"/>
    <col min="11" max="12" width="16" style="49" customWidth="1"/>
    <col min="13" max="13" width="19" style="49" customWidth="1"/>
    <col min="14" max="14" width="11.28515625" style="49" customWidth="1"/>
    <col min="15" max="15" width="11" style="49" customWidth="1"/>
    <col min="16" max="16" width="12.85546875" style="49" customWidth="1"/>
    <col min="17" max="16384" width="9.140625" style="49"/>
  </cols>
  <sheetData>
    <row r="1" spans="1:16" x14ac:dyDescent="0.4">
      <c r="A1" s="87" t="s">
        <v>0</v>
      </c>
      <c r="B1" s="87"/>
      <c r="C1" s="87"/>
      <c r="D1" s="87"/>
      <c r="E1" s="87"/>
      <c r="F1" s="87"/>
      <c r="G1" s="87"/>
      <c r="H1" s="87"/>
      <c r="I1" s="87"/>
      <c r="J1" s="87"/>
      <c r="K1" s="87"/>
      <c r="L1" s="87"/>
      <c r="M1" s="87"/>
      <c r="N1" s="87"/>
      <c r="O1" s="87"/>
      <c r="P1" s="87"/>
    </row>
    <row r="2" spans="1:16" x14ac:dyDescent="0.4">
      <c r="A2" s="88" t="s">
        <v>271</v>
      </c>
      <c r="B2" s="88"/>
      <c r="C2" s="88"/>
      <c r="D2" s="88"/>
      <c r="E2" s="88"/>
      <c r="F2" s="88"/>
      <c r="G2" s="88"/>
      <c r="H2" s="88"/>
      <c r="I2" s="88"/>
      <c r="J2" s="88"/>
      <c r="K2" s="88"/>
      <c r="L2" s="88"/>
      <c r="M2" s="88"/>
      <c r="N2" s="88"/>
      <c r="O2" s="88"/>
      <c r="P2" s="88"/>
    </row>
    <row r="3" spans="1:16" ht="69" x14ac:dyDescent="0.4">
      <c r="A3" s="50" t="s">
        <v>1</v>
      </c>
      <c r="B3" s="50" t="s">
        <v>272</v>
      </c>
      <c r="C3" s="50" t="s">
        <v>258</v>
      </c>
      <c r="D3" s="50" t="s">
        <v>273</v>
      </c>
      <c r="E3" s="50" t="s">
        <v>274</v>
      </c>
      <c r="F3" s="50" t="s">
        <v>275</v>
      </c>
      <c r="G3" s="50" t="s">
        <v>276</v>
      </c>
      <c r="H3" s="50" t="s">
        <v>277</v>
      </c>
      <c r="I3" s="50" t="s">
        <v>278</v>
      </c>
      <c r="J3" s="50" t="s">
        <v>279</v>
      </c>
      <c r="K3" s="50" t="s">
        <v>280</v>
      </c>
      <c r="L3" s="50" t="s">
        <v>281</v>
      </c>
      <c r="M3" s="50" t="s">
        <v>282</v>
      </c>
      <c r="N3" s="50" t="s">
        <v>10</v>
      </c>
      <c r="O3" s="50" t="s">
        <v>283</v>
      </c>
      <c r="P3" s="50" t="s">
        <v>284</v>
      </c>
    </row>
    <row r="4" spans="1:16" ht="189.75" x14ac:dyDescent="0.4">
      <c r="A4" s="51" t="s">
        <v>50</v>
      </c>
      <c r="B4" s="51" t="s">
        <v>351</v>
      </c>
      <c r="C4" s="51" t="s">
        <v>168</v>
      </c>
      <c r="D4" s="51" t="s">
        <v>21</v>
      </c>
      <c r="E4" s="51" t="s">
        <v>155</v>
      </c>
      <c r="F4" s="51" t="s">
        <v>501</v>
      </c>
      <c r="G4" s="51" t="s">
        <v>507</v>
      </c>
      <c r="H4" s="51" t="s">
        <v>285</v>
      </c>
      <c r="I4" s="51" t="s">
        <v>286</v>
      </c>
      <c r="J4" s="51" t="s">
        <v>287</v>
      </c>
      <c r="K4" s="52" t="s">
        <v>25</v>
      </c>
      <c r="L4" s="82" t="s">
        <v>25</v>
      </c>
      <c r="M4" s="51" t="s">
        <v>288</v>
      </c>
      <c r="N4" s="51" t="s">
        <v>352</v>
      </c>
      <c r="O4" s="51" t="s">
        <v>167</v>
      </c>
      <c r="P4" s="51" t="s">
        <v>167</v>
      </c>
    </row>
    <row r="5" spans="1:16" ht="155.25" x14ac:dyDescent="0.4">
      <c r="A5" s="53" t="s">
        <v>289</v>
      </c>
      <c r="B5" s="53" t="s">
        <v>351</v>
      </c>
      <c r="C5" s="53" t="s">
        <v>168</v>
      </c>
      <c r="D5" s="53" t="s">
        <v>21</v>
      </c>
      <c r="E5" s="53" t="s">
        <v>155</v>
      </c>
      <c r="F5" s="53" t="s">
        <v>501</v>
      </c>
      <c r="G5" s="53" t="s">
        <v>498</v>
      </c>
      <c r="H5" s="53" t="s">
        <v>285</v>
      </c>
      <c r="I5" s="53" t="s">
        <v>286</v>
      </c>
      <c r="J5" s="53" t="s">
        <v>292</v>
      </c>
      <c r="K5" s="53" t="s">
        <v>25</v>
      </c>
      <c r="L5" s="81" t="s">
        <v>25</v>
      </c>
      <c r="M5" s="53" t="s">
        <v>293</v>
      </c>
      <c r="N5" s="53" t="s">
        <v>353</v>
      </c>
      <c r="O5" s="53" t="s">
        <v>290</v>
      </c>
      <c r="P5" s="53" t="s">
        <v>290</v>
      </c>
    </row>
    <row r="6" spans="1:16" ht="189.75" x14ac:dyDescent="0.4">
      <c r="A6" s="53" t="s">
        <v>298</v>
      </c>
      <c r="B6" s="53" t="s">
        <v>351</v>
      </c>
      <c r="C6" s="53" t="s">
        <v>168</v>
      </c>
      <c r="D6" s="53" t="s">
        <v>21</v>
      </c>
      <c r="E6" s="53" t="s">
        <v>155</v>
      </c>
      <c r="F6" s="53" t="s">
        <v>501</v>
      </c>
      <c r="G6" s="53" t="s">
        <v>506</v>
      </c>
      <c r="H6" s="53" t="s">
        <v>299</v>
      </c>
      <c r="I6" s="53" t="s">
        <v>300</v>
      </c>
      <c r="J6" s="53" t="s">
        <v>301</v>
      </c>
      <c r="K6" s="53" t="s">
        <v>25</v>
      </c>
      <c r="L6" s="81" t="s">
        <v>25</v>
      </c>
      <c r="M6" s="53" t="s">
        <v>303</v>
      </c>
      <c r="N6" s="53" t="s">
        <v>354</v>
      </c>
      <c r="O6" s="53" t="s">
        <v>167</v>
      </c>
      <c r="P6" s="53" t="s">
        <v>167</v>
      </c>
    </row>
    <row r="7" spans="1:16" ht="189.75" x14ac:dyDescent="0.4">
      <c r="A7" s="53" t="s">
        <v>201</v>
      </c>
      <c r="B7" s="53" t="s">
        <v>351</v>
      </c>
      <c r="C7" s="53" t="s">
        <v>168</v>
      </c>
      <c r="D7" s="53" t="s">
        <v>21</v>
      </c>
      <c r="E7" s="53" t="s">
        <v>155</v>
      </c>
      <c r="F7" s="53" t="s">
        <v>513</v>
      </c>
      <c r="G7" s="53" t="s">
        <v>514</v>
      </c>
      <c r="H7" s="53" t="s">
        <v>299</v>
      </c>
      <c r="I7" s="53" t="s">
        <v>300</v>
      </c>
      <c r="J7" s="53" t="s">
        <v>304</v>
      </c>
      <c r="K7" s="53" t="s">
        <v>25</v>
      </c>
      <c r="L7" s="81" t="s">
        <v>25</v>
      </c>
      <c r="M7" s="53" t="s">
        <v>303</v>
      </c>
      <c r="N7" s="53" t="s">
        <v>355</v>
      </c>
      <c r="O7" s="53" t="s">
        <v>167</v>
      </c>
      <c r="P7" s="53" t="s">
        <v>167</v>
      </c>
    </row>
    <row r="8" spans="1:16" ht="409.5" x14ac:dyDescent="0.4">
      <c r="A8" s="53" t="s">
        <v>67</v>
      </c>
      <c r="B8" s="53" t="s">
        <v>356</v>
      </c>
      <c r="C8" s="53" t="s">
        <v>168</v>
      </c>
      <c r="D8" s="53" t="s">
        <v>21</v>
      </c>
      <c r="E8" s="53" t="s">
        <v>260</v>
      </c>
      <c r="F8" s="53" t="s">
        <v>261</v>
      </c>
      <c r="G8" s="53" t="s">
        <v>263</v>
      </c>
      <c r="H8" s="53" t="s">
        <v>299</v>
      </c>
      <c r="I8" s="53" t="s">
        <v>300</v>
      </c>
      <c r="J8" s="53" t="s">
        <v>307</v>
      </c>
      <c r="K8" s="53" t="s">
        <v>220</v>
      </c>
      <c r="L8" s="81" t="s">
        <v>220</v>
      </c>
      <c r="M8" s="53" t="s">
        <v>305</v>
      </c>
      <c r="N8" s="53" t="s">
        <v>357</v>
      </c>
      <c r="O8" s="53" t="s">
        <v>264</v>
      </c>
      <c r="P8" s="53" t="s">
        <v>306</v>
      </c>
    </row>
    <row r="9" spans="1:16" ht="409.5" x14ac:dyDescent="0.4">
      <c r="A9" s="53" t="s">
        <v>19</v>
      </c>
      <c r="B9" s="53" t="s">
        <v>358</v>
      </c>
      <c r="C9" s="53" t="s">
        <v>158</v>
      </c>
      <c r="D9" s="53" t="s">
        <v>12</v>
      </c>
      <c r="E9" s="53" t="s">
        <v>159</v>
      </c>
      <c r="F9" s="53" t="s">
        <v>160</v>
      </c>
      <c r="G9" s="53" t="s">
        <v>162</v>
      </c>
      <c r="H9" s="53" t="s">
        <v>308</v>
      </c>
      <c r="I9" s="53" t="s">
        <v>286</v>
      </c>
      <c r="J9" s="53" t="s">
        <v>309</v>
      </c>
      <c r="K9" s="53" t="s">
        <v>25</v>
      </c>
      <c r="L9" s="81" t="s">
        <v>25</v>
      </c>
      <c r="M9" s="53" t="s">
        <v>310</v>
      </c>
      <c r="N9" s="53" t="s">
        <v>359</v>
      </c>
      <c r="O9" s="54">
        <v>300000</v>
      </c>
      <c r="P9" s="53" t="s">
        <v>167</v>
      </c>
    </row>
    <row r="10" spans="1:16" ht="189.75" x14ac:dyDescent="0.4">
      <c r="A10" s="53" t="s">
        <v>19</v>
      </c>
      <c r="B10" s="53" t="s">
        <v>351</v>
      </c>
      <c r="C10" s="53" t="s">
        <v>168</v>
      </c>
      <c r="D10" s="53" t="s">
        <v>21</v>
      </c>
      <c r="E10" s="53" t="s">
        <v>155</v>
      </c>
      <c r="F10" s="53" t="s">
        <v>502</v>
      </c>
      <c r="G10" s="53" t="s">
        <v>503</v>
      </c>
      <c r="H10" s="53" t="s">
        <v>299</v>
      </c>
      <c r="I10" s="53" t="s">
        <v>300</v>
      </c>
      <c r="J10" s="53" t="s">
        <v>311</v>
      </c>
      <c r="K10" s="53" t="s">
        <v>25</v>
      </c>
      <c r="L10" s="81" t="s">
        <v>25</v>
      </c>
      <c r="M10" s="53" t="s">
        <v>313</v>
      </c>
      <c r="N10" s="53" t="s">
        <v>360</v>
      </c>
      <c r="O10" s="53" t="s">
        <v>167</v>
      </c>
      <c r="P10" s="53" t="s">
        <v>167</v>
      </c>
    </row>
    <row r="11" spans="1:16" ht="409.5" x14ac:dyDescent="0.4">
      <c r="A11" s="53" t="s">
        <v>24</v>
      </c>
      <c r="B11" s="53" t="s">
        <v>361</v>
      </c>
      <c r="C11" s="53" t="s">
        <v>158</v>
      </c>
      <c r="D11" s="53" t="s">
        <v>12</v>
      </c>
      <c r="E11" s="53" t="s">
        <v>159</v>
      </c>
      <c r="F11" s="53" t="s">
        <v>314</v>
      </c>
      <c r="G11" s="53" t="s">
        <v>179</v>
      </c>
      <c r="H11" s="53" t="s">
        <v>285</v>
      </c>
      <c r="I11" s="53" t="s">
        <v>286</v>
      </c>
      <c r="J11" s="53" t="s">
        <v>315</v>
      </c>
      <c r="K11" s="53" t="s">
        <v>25</v>
      </c>
      <c r="L11" s="81" t="s">
        <v>25</v>
      </c>
      <c r="M11" s="53" t="s">
        <v>316</v>
      </c>
      <c r="N11" s="53" t="s">
        <v>362</v>
      </c>
      <c r="O11" s="53" t="s">
        <v>167</v>
      </c>
      <c r="P11" s="53" t="s">
        <v>167</v>
      </c>
    </row>
    <row r="12" spans="1:16" ht="409.5" x14ac:dyDescent="0.4">
      <c r="A12" s="53" t="s">
        <v>24</v>
      </c>
      <c r="B12" s="53" t="s">
        <v>363</v>
      </c>
      <c r="C12" s="53" t="s">
        <v>158</v>
      </c>
      <c r="D12" s="53" t="s">
        <v>12</v>
      </c>
      <c r="E12" s="53" t="s">
        <v>159</v>
      </c>
      <c r="F12" s="53" t="s">
        <v>180</v>
      </c>
      <c r="G12" s="53" t="s">
        <v>182</v>
      </c>
      <c r="H12" s="53" t="s">
        <v>285</v>
      </c>
      <c r="I12" s="53" t="s">
        <v>286</v>
      </c>
      <c r="J12" s="53" t="s">
        <v>317</v>
      </c>
      <c r="K12" s="53" t="s">
        <v>25</v>
      </c>
      <c r="L12" s="81" t="s">
        <v>25</v>
      </c>
      <c r="M12" s="53" t="s">
        <v>318</v>
      </c>
      <c r="N12" s="53" t="s">
        <v>362</v>
      </c>
      <c r="O12" s="53" t="s">
        <v>167</v>
      </c>
      <c r="P12" s="53" t="s">
        <v>167</v>
      </c>
    </row>
    <row r="13" spans="1:16" ht="327.75" x14ac:dyDescent="0.4">
      <c r="A13" s="53" t="s">
        <v>24</v>
      </c>
      <c r="B13" s="53" t="s">
        <v>351</v>
      </c>
      <c r="C13" s="53" t="s">
        <v>168</v>
      </c>
      <c r="D13" s="53" t="s">
        <v>21</v>
      </c>
      <c r="E13" s="53" t="s">
        <v>155</v>
      </c>
      <c r="F13" s="53" t="s">
        <v>495</v>
      </c>
      <c r="G13" s="53" t="s">
        <v>496</v>
      </c>
      <c r="H13" s="53" t="s">
        <v>285</v>
      </c>
      <c r="I13" s="53" t="s">
        <v>286</v>
      </c>
      <c r="J13" s="53" t="s">
        <v>319</v>
      </c>
      <c r="K13" s="53" t="s">
        <v>25</v>
      </c>
      <c r="L13" s="81" t="s">
        <v>25</v>
      </c>
      <c r="M13" s="53" t="s">
        <v>320</v>
      </c>
      <c r="N13" s="53" t="s">
        <v>364</v>
      </c>
      <c r="O13" s="53" t="s">
        <v>167</v>
      </c>
      <c r="P13" s="53" t="s">
        <v>167</v>
      </c>
    </row>
    <row r="14" spans="1:16" ht="409.5" x14ac:dyDescent="0.4">
      <c r="A14" s="53" t="s">
        <v>13</v>
      </c>
      <c r="B14" s="53" t="s">
        <v>365</v>
      </c>
      <c r="C14" s="53" t="s">
        <v>158</v>
      </c>
      <c r="D14" s="53" t="s">
        <v>12</v>
      </c>
      <c r="E14" s="53" t="s">
        <v>159</v>
      </c>
      <c r="F14" s="53" t="s">
        <v>190</v>
      </c>
      <c r="G14" s="53" t="s">
        <v>192</v>
      </c>
      <c r="H14" s="53" t="s">
        <v>299</v>
      </c>
      <c r="I14" s="53" t="s">
        <v>300</v>
      </c>
      <c r="J14" s="53" t="s">
        <v>321</v>
      </c>
      <c r="K14" s="53" t="s">
        <v>25</v>
      </c>
      <c r="L14" s="81" t="s">
        <v>302</v>
      </c>
      <c r="M14" s="53" t="s">
        <v>168</v>
      </c>
      <c r="N14" s="53" t="s">
        <v>366</v>
      </c>
      <c r="O14" s="53" t="s">
        <v>167</v>
      </c>
      <c r="P14" s="53" t="s">
        <v>167</v>
      </c>
    </row>
    <row r="15" spans="1:16" ht="409.5" x14ac:dyDescent="0.4">
      <c r="A15" s="53" t="s">
        <v>13</v>
      </c>
      <c r="B15" s="53" t="s">
        <v>351</v>
      </c>
      <c r="C15" s="53" t="s">
        <v>168</v>
      </c>
      <c r="D15" s="53" t="s">
        <v>21</v>
      </c>
      <c r="E15" s="53" t="s">
        <v>155</v>
      </c>
      <c r="F15" s="53" t="s">
        <v>193</v>
      </c>
      <c r="G15" s="53" t="s">
        <v>195</v>
      </c>
      <c r="H15" s="53" t="s">
        <v>285</v>
      </c>
      <c r="I15" s="53" t="s">
        <v>286</v>
      </c>
      <c r="J15" s="53" t="s">
        <v>322</v>
      </c>
      <c r="K15" s="53" t="s">
        <v>25</v>
      </c>
      <c r="L15" s="81" t="s">
        <v>25</v>
      </c>
      <c r="M15" s="53" t="s">
        <v>168</v>
      </c>
      <c r="N15" s="53" t="s">
        <v>367</v>
      </c>
      <c r="O15" s="53" t="s">
        <v>167</v>
      </c>
      <c r="P15" s="53" t="s">
        <v>167</v>
      </c>
    </row>
    <row r="16" spans="1:16" ht="224.25" x14ac:dyDescent="0.4">
      <c r="A16" s="53" t="s">
        <v>49</v>
      </c>
      <c r="B16" s="53" t="s">
        <v>351</v>
      </c>
      <c r="C16" s="53" t="s">
        <v>168</v>
      </c>
      <c r="D16" s="53" t="s">
        <v>21</v>
      </c>
      <c r="E16" s="53" t="s">
        <v>155</v>
      </c>
      <c r="F16" s="53" t="s">
        <v>501</v>
      </c>
      <c r="G16" s="53" t="s">
        <v>498</v>
      </c>
      <c r="H16" s="53" t="s">
        <v>285</v>
      </c>
      <c r="I16" s="53" t="s">
        <v>286</v>
      </c>
      <c r="J16" s="53" t="s">
        <v>330</v>
      </c>
      <c r="K16" s="53" t="s">
        <v>25</v>
      </c>
      <c r="L16" s="81" t="s">
        <v>25</v>
      </c>
      <c r="M16" s="53" t="s">
        <v>329</v>
      </c>
      <c r="N16" s="53" t="s">
        <v>368</v>
      </c>
      <c r="O16" s="53" t="s">
        <v>167</v>
      </c>
      <c r="P16" s="53" t="s">
        <v>167</v>
      </c>
    </row>
    <row r="17" spans="1:16" ht="409.5" x14ac:dyDescent="0.4">
      <c r="A17" s="53" t="s">
        <v>22</v>
      </c>
      <c r="B17" s="53" t="s">
        <v>369</v>
      </c>
      <c r="C17" s="53" t="s">
        <v>158</v>
      </c>
      <c r="D17" s="53" t="s">
        <v>12</v>
      </c>
      <c r="E17" s="53" t="s">
        <v>159</v>
      </c>
      <c r="F17" s="53" t="s">
        <v>248</v>
      </c>
      <c r="G17" s="53" t="s">
        <v>250</v>
      </c>
      <c r="H17" s="53" t="s">
        <v>285</v>
      </c>
      <c r="I17" s="53" t="s">
        <v>286</v>
      </c>
      <c r="J17" s="53" t="s">
        <v>323</v>
      </c>
      <c r="K17" s="53" t="s">
        <v>25</v>
      </c>
      <c r="L17" s="81" t="s">
        <v>25</v>
      </c>
      <c r="M17" s="53" t="s">
        <v>324</v>
      </c>
      <c r="N17" s="53" t="s">
        <v>370</v>
      </c>
      <c r="O17" s="53" t="s">
        <v>251</v>
      </c>
      <c r="P17" s="53" t="s">
        <v>326</v>
      </c>
    </row>
    <row r="18" spans="1:16" ht="409.5" x14ac:dyDescent="0.4">
      <c r="A18" s="53" t="s">
        <v>22</v>
      </c>
      <c r="B18" s="53" t="s">
        <v>371</v>
      </c>
      <c r="C18" s="53" t="s">
        <v>158</v>
      </c>
      <c r="D18" s="53" t="s">
        <v>12</v>
      </c>
      <c r="E18" s="53" t="s">
        <v>159</v>
      </c>
      <c r="F18" s="53" t="s">
        <v>248</v>
      </c>
      <c r="G18" s="53" t="s">
        <v>252</v>
      </c>
      <c r="H18" s="53" t="s">
        <v>285</v>
      </c>
      <c r="I18" s="53" t="s">
        <v>286</v>
      </c>
      <c r="J18" s="53" t="s">
        <v>325</v>
      </c>
      <c r="K18" s="53" t="s">
        <v>25</v>
      </c>
      <c r="L18" s="81" t="s">
        <v>25</v>
      </c>
      <c r="M18" s="53" t="s">
        <v>324</v>
      </c>
      <c r="N18" s="53" t="s">
        <v>372</v>
      </c>
      <c r="O18" s="53" t="s">
        <v>253</v>
      </c>
      <c r="P18" s="53" t="s">
        <v>326</v>
      </c>
    </row>
    <row r="19" spans="1:16" ht="276" x14ac:dyDescent="0.4">
      <c r="A19" s="53" t="s">
        <v>45</v>
      </c>
      <c r="B19" s="53" t="s">
        <v>351</v>
      </c>
      <c r="C19" s="53" t="s">
        <v>168</v>
      </c>
      <c r="D19" s="53" t="s">
        <v>21</v>
      </c>
      <c r="E19" s="53" t="s">
        <v>155</v>
      </c>
      <c r="F19" s="53" t="s">
        <v>497</v>
      </c>
      <c r="G19" s="53" t="s">
        <v>498</v>
      </c>
      <c r="H19" s="53" t="s">
        <v>285</v>
      </c>
      <c r="I19" s="53" t="s">
        <v>286</v>
      </c>
      <c r="J19" s="53" t="s">
        <v>327</v>
      </c>
      <c r="K19" s="53" t="s">
        <v>25</v>
      </c>
      <c r="L19" s="81" t="s">
        <v>25</v>
      </c>
      <c r="M19" s="53" t="s">
        <v>328</v>
      </c>
      <c r="N19" s="53" t="s">
        <v>373</v>
      </c>
      <c r="O19" s="53" t="s">
        <v>259</v>
      </c>
      <c r="P19" s="53" t="s">
        <v>259</v>
      </c>
    </row>
    <row r="20" spans="1:16" ht="409.5" x14ac:dyDescent="0.4">
      <c r="A20" s="53" t="s">
        <v>204</v>
      </c>
      <c r="B20" s="53" t="s">
        <v>374</v>
      </c>
      <c r="C20" s="53" t="s">
        <v>205</v>
      </c>
      <c r="D20" s="53" t="s">
        <v>12</v>
      </c>
      <c r="E20" s="53" t="s">
        <v>346</v>
      </c>
      <c r="F20" s="53" t="s">
        <v>207</v>
      </c>
      <c r="G20" s="53" t="s">
        <v>210</v>
      </c>
      <c r="H20" s="53" t="s">
        <v>285</v>
      </c>
      <c r="I20" s="53" t="s">
        <v>286</v>
      </c>
      <c r="J20" s="53" t="s">
        <v>605</v>
      </c>
      <c r="K20" s="53" t="s">
        <v>209</v>
      </c>
      <c r="L20" s="81" t="s">
        <v>25</v>
      </c>
      <c r="M20" s="53" t="s">
        <v>331</v>
      </c>
      <c r="N20" s="53" t="s">
        <v>375</v>
      </c>
      <c r="O20" s="53" t="s">
        <v>212</v>
      </c>
      <c r="P20" s="53" t="s">
        <v>332</v>
      </c>
    </row>
    <row r="21" spans="1:16" ht="409.5" x14ac:dyDescent="0.4">
      <c r="A21" s="53" t="s">
        <v>204</v>
      </c>
      <c r="B21" s="53" t="s">
        <v>376</v>
      </c>
      <c r="C21" s="53" t="s">
        <v>205</v>
      </c>
      <c r="D21" s="53" t="s">
        <v>12</v>
      </c>
      <c r="E21" s="53" t="s">
        <v>459</v>
      </c>
      <c r="F21" s="53" t="s">
        <v>214</v>
      </c>
      <c r="G21" s="53" t="s">
        <v>216</v>
      </c>
      <c r="H21" s="53" t="s">
        <v>285</v>
      </c>
      <c r="I21" s="53" t="s">
        <v>286</v>
      </c>
      <c r="J21" s="53" t="s">
        <v>606</v>
      </c>
      <c r="K21" s="53" t="s">
        <v>25</v>
      </c>
      <c r="L21" s="81" t="s">
        <v>25</v>
      </c>
      <c r="M21" s="53" t="s">
        <v>333</v>
      </c>
      <c r="N21" s="53" t="s">
        <v>375</v>
      </c>
      <c r="O21" s="53" t="s">
        <v>217</v>
      </c>
      <c r="P21" s="53" t="s">
        <v>334</v>
      </c>
    </row>
    <row r="22" spans="1:16" ht="409.5" x14ac:dyDescent="0.4">
      <c r="A22" s="53" t="s">
        <v>204</v>
      </c>
      <c r="B22" s="53" t="s">
        <v>377</v>
      </c>
      <c r="C22" s="53" t="s">
        <v>205</v>
      </c>
      <c r="D22" s="53" t="s">
        <v>12</v>
      </c>
      <c r="E22" s="53" t="s">
        <v>460</v>
      </c>
      <c r="F22" s="53" t="s">
        <v>219</v>
      </c>
      <c r="G22" s="53" t="s">
        <v>221</v>
      </c>
      <c r="H22" s="53" t="s">
        <v>285</v>
      </c>
      <c r="I22" s="53" t="s">
        <v>286</v>
      </c>
      <c r="J22" s="53" t="s">
        <v>607</v>
      </c>
      <c r="K22" s="53" t="s">
        <v>220</v>
      </c>
      <c r="L22" s="81" t="s">
        <v>220</v>
      </c>
      <c r="M22" s="53" t="s">
        <v>168</v>
      </c>
      <c r="N22" s="53" t="s">
        <v>375</v>
      </c>
      <c r="O22" s="53" t="s">
        <v>222</v>
      </c>
      <c r="P22" s="53"/>
    </row>
    <row r="23" spans="1:16" ht="409.5" x14ac:dyDescent="0.4">
      <c r="A23" s="53" t="s">
        <v>204</v>
      </c>
      <c r="B23" s="53" t="s">
        <v>378</v>
      </c>
      <c r="C23" s="53" t="s">
        <v>223</v>
      </c>
      <c r="D23" s="53" t="s">
        <v>12</v>
      </c>
      <c r="E23" s="53" t="s">
        <v>224</v>
      </c>
      <c r="F23" s="53" t="s">
        <v>225</v>
      </c>
      <c r="G23" s="53" t="s">
        <v>227</v>
      </c>
      <c r="H23" s="53" t="s">
        <v>299</v>
      </c>
      <c r="I23" s="53" t="s">
        <v>286</v>
      </c>
      <c r="J23" s="53" t="s">
        <v>335</v>
      </c>
      <c r="K23" s="53" t="s">
        <v>220</v>
      </c>
      <c r="L23" s="81" t="s">
        <v>312</v>
      </c>
      <c r="M23" s="53" t="s">
        <v>331</v>
      </c>
      <c r="N23" s="53" t="s">
        <v>375</v>
      </c>
      <c r="O23" s="53" t="s">
        <v>228</v>
      </c>
      <c r="P23" s="53" t="s">
        <v>336</v>
      </c>
    </row>
    <row r="24" spans="1:16" ht="409.5" x14ac:dyDescent="0.4">
      <c r="A24" s="53" t="s">
        <v>204</v>
      </c>
      <c r="B24" s="53" t="s">
        <v>379</v>
      </c>
      <c r="C24" s="53" t="s">
        <v>229</v>
      </c>
      <c r="D24" s="53" t="s">
        <v>18</v>
      </c>
      <c r="E24" s="53" t="s">
        <v>347</v>
      </c>
      <c r="F24" s="53" t="s">
        <v>231</v>
      </c>
      <c r="G24" s="53" t="s">
        <v>233</v>
      </c>
      <c r="H24" s="53" t="s">
        <v>285</v>
      </c>
      <c r="I24" s="53" t="s">
        <v>286</v>
      </c>
      <c r="J24" s="53" t="s">
        <v>608</v>
      </c>
      <c r="K24" s="53" t="s">
        <v>25</v>
      </c>
      <c r="L24" s="81" t="s">
        <v>461</v>
      </c>
      <c r="M24" s="53" t="s">
        <v>331</v>
      </c>
      <c r="N24" s="53" t="s">
        <v>375</v>
      </c>
      <c r="O24" s="53" t="s">
        <v>234</v>
      </c>
      <c r="P24" s="53" t="s">
        <v>337</v>
      </c>
    </row>
    <row r="25" spans="1:16" ht="409.5" x14ac:dyDescent="0.4">
      <c r="A25" s="53" t="s">
        <v>204</v>
      </c>
      <c r="B25" s="53" t="s">
        <v>380</v>
      </c>
      <c r="C25" s="53" t="s">
        <v>205</v>
      </c>
      <c r="D25" s="53" t="s">
        <v>18</v>
      </c>
      <c r="E25" s="53" t="s">
        <v>348</v>
      </c>
      <c r="F25" s="53" t="s">
        <v>236</v>
      </c>
      <c r="G25" s="53" t="s">
        <v>238</v>
      </c>
      <c r="H25" s="53" t="s">
        <v>285</v>
      </c>
      <c r="I25" s="53" t="s">
        <v>286</v>
      </c>
      <c r="J25" s="53" t="s">
        <v>609</v>
      </c>
      <c r="K25" s="53" t="s">
        <v>25</v>
      </c>
      <c r="L25" s="81" t="s">
        <v>209</v>
      </c>
      <c r="M25" s="53" t="s">
        <v>331</v>
      </c>
      <c r="N25" s="53" t="s">
        <v>375</v>
      </c>
      <c r="O25" s="53" t="s">
        <v>239</v>
      </c>
      <c r="P25" s="53" t="s">
        <v>228</v>
      </c>
    </row>
    <row r="26" spans="1:16" ht="409.5" x14ac:dyDescent="0.4">
      <c r="A26" s="53" t="s">
        <v>15</v>
      </c>
      <c r="B26" s="53" t="s">
        <v>381</v>
      </c>
      <c r="C26" s="53" t="s">
        <v>158</v>
      </c>
      <c r="D26" s="53" t="s">
        <v>12</v>
      </c>
      <c r="E26" s="53" t="s">
        <v>159</v>
      </c>
      <c r="F26" s="53" t="s">
        <v>171</v>
      </c>
      <c r="G26" s="53" t="s">
        <v>173</v>
      </c>
      <c r="H26" s="53" t="s">
        <v>285</v>
      </c>
      <c r="I26" s="53" t="s">
        <v>286</v>
      </c>
      <c r="J26" s="53" t="s">
        <v>338</v>
      </c>
      <c r="K26" s="53" t="s">
        <v>25</v>
      </c>
      <c r="L26" s="81" t="s">
        <v>25</v>
      </c>
      <c r="M26" s="53" t="s">
        <v>339</v>
      </c>
      <c r="N26" s="53" t="s">
        <v>382</v>
      </c>
      <c r="O26" s="53" t="s">
        <v>174</v>
      </c>
      <c r="P26" s="53" t="s">
        <v>167</v>
      </c>
    </row>
    <row r="27" spans="1:16" ht="409.5" x14ac:dyDescent="0.4">
      <c r="A27" s="53" t="s">
        <v>15</v>
      </c>
      <c r="B27" s="53" t="s">
        <v>351</v>
      </c>
      <c r="C27" s="53" t="s">
        <v>168</v>
      </c>
      <c r="D27" s="53" t="s">
        <v>21</v>
      </c>
      <c r="E27" s="53" t="s">
        <v>155</v>
      </c>
      <c r="F27" s="53" t="s">
        <v>504</v>
      </c>
      <c r="G27" s="53" t="s">
        <v>505</v>
      </c>
      <c r="H27" s="53" t="s">
        <v>285</v>
      </c>
      <c r="I27" s="53" t="s">
        <v>286</v>
      </c>
      <c r="J27" s="53" t="s">
        <v>515</v>
      </c>
      <c r="K27" s="53" t="s">
        <v>25</v>
      </c>
      <c r="L27" s="81" t="s">
        <v>25</v>
      </c>
      <c r="M27" s="53" t="s">
        <v>345</v>
      </c>
      <c r="N27" s="53" t="s">
        <v>383</v>
      </c>
      <c r="O27" s="53" t="s">
        <v>167</v>
      </c>
      <c r="P27" s="53" t="s">
        <v>167</v>
      </c>
    </row>
    <row r="28" spans="1:16" ht="189.75" x14ac:dyDescent="0.4">
      <c r="A28" s="53" t="s">
        <v>44</v>
      </c>
      <c r="B28" s="53" t="s">
        <v>351</v>
      </c>
      <c r="C28" s="53" t="s">
        <v>168</v>
      </c>
      <c r="D28" s="53" t="s">
        <v>21</v>
      </c>
      <c r="E28" s="53" t="s">
        <v>155</v>
      </c>
      <c r="F28" s="53" t="s">
        <v>501</v>
      </c>
      <c r="G28" s="53" t="s">
        <v>498</v>
      </c>
      <c r="H28" s="53" t="s">
        <v>285</v>
      </c>
      <c r="I28" s="53" t="s">
        <v>300</v>
      </c>
      <c r="J28" s="53" t="s">
        <v>341</v>
      </c>
      <c r="K28" s="53" t="s">
        <v>25</v>
      </c>
      <c r="L28" s="81" t="s">
        <v>461</v>
      </c>
      <c r="M28" s="53" t="s">
        <v>340</v>
      </c>
      <c r="N28" s="53" t="s">
        <v>384</v>
      </c>
      <c r="O28" s="53" t="s">
        <v>199</v>
      </c>
      <c r="P28" s="53" t="s">
        <v>167</v>
      </c>
    </row>
    <row r="29" spans="1:16" ht="207" x14ac:dyDescent="0.4">
      <c r="A29" s="53" t="s">
        <v>65</v>
      </c>
      <c r="B29" s="53" t="s">
        <v>351</v>
      </c>
      <c r="C29" s="53" t="s">
        <v>168</v>
      </c>
      <c r="D29" s="53" t="s">
        <v>21</v>
      </c>
      <c r="E29" s="53" t="s">
        <v>155</v>
      </c>
      <c r="F29" s="53" t="s">
        <v>512</v>
      </c>
      <c r="G29" s="53" t="s">
        <v>498</v>
      </c>
      <c r="H29" s="53" t="s">
        <v>285</v>
      </c>
      <c r="I29" s="53" t="s">
        <v>286</v>
      </c>
      <c r="J29" s="53" t="s">
        <v>342</v>
      </c>
      <c r="K29" s="53" t="s">
        <v>25</v>
      </c>
      <c r="L29" s="81" t="s">
        <v>344</v>
      </c>
      <c r="M29" s="53" t="s">
        <v>343</v>
      </c>
      <c r="N29" s="53" t="s">
        <v>385</v>
      </c>
      <c r="O29" s="53" t="s">
        <v>269</v>
      </c>
      <c r="P29" s="53" t="s">
        <v>199</v>
      </c>
    </row>
    <row r="30" spans="1:16" ht="155.25" x14ac:dyDescent="0.4">
      <c r="A30" s="55" t="s">
        <v>20</v>
      </c>
      <c r="B30" s="53" t="s">
        <v>351</v>
      </c>
      <c r="C30" s="53" t="s">
        <v>168</v>
      </c>
      <c r="D30" s="53" t="s">
        <v>21</v>
      </c>
      <c r="E30" s="53" t="s">
        <v>155</v>
      </c>
      <c r="F30" s="53" t="s">
        <v>294</v>
      </c>
      <c r="G30" s="53" t="s">
        <v>296</v>
      </c>
      <c r="H30" s="53" t="s">
        <v>285</v>
      </c>
      <c r="I30" s="53" t="s">
        <v>286</v>
      </c>
      <c r="J30" s="53" t="s">
        <v>349</v>
      </c>
      <c r="K30" s="53" t="s">
        <v>25</v>
      </c>
      <c r="L30" s="83" t="s">
        <v>25</v>
      </c>
      <c r="M30" s="53" t="s">
        <v>350</v>
      </c>
      <c r="N30" s="53" t="s">
        <v>386</v>
      </c>
      <c r="O30" s="53" t="s">
        <v>167</v>
      </c>
      <c r="P30" s="56"/>
    </row>
  </sheetData>
  <autoFilter ref="A3:P30" xr:uid="{A1B5822B-AC8B-4E68-A6BA-9DB66E0E57FC}"/>
  <mergeCells count="2">
    <mergeCell ref="A1:P1"/>
    <mergeCell ref="A2:P2"/>
  </mergeCells>
  <pageMargins left="3.937007874015748E-2" right="3.937007874015748E-2" top="0.35433070866141736" bottom="0.35433070866141736" header="0.31496062992125984" footer="0.31496062992125984"/>
  <pageSetup paperSize="8" orientation="landscape" r:id="rId1"/>
  <headerFooter>
    <oddFooter>หน้าที่ &amp;P จาก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DEC9E-08D6-442F-89BD-3E5CC9407AF8}">
  <dimension ref="A1:P30"/>
  <sheetViews>
    <sheetView topLeftCell="A29" workbookViewId="0">
      <selection activeCell="A30" sqref="A30"/>
    </sheetView>
  </sheetViews>
  <sheetFormatPr defaultRowHeight="17.25" x14ac:dyDescent="0.4"/>
  <cols>
    <col min="1" max="1" width="9.140625" style="49"/>
    <col min="2" max="2" width="10.85546875" style="49" customWidth="1"/>
    <col min="3" max="3" width="7" style="49" customWidth="1"/>
    <col min="4" max="4" width="9.140625" style="49"/>
    <col min="5" max="5" width="12.85546875" style="49" customWidth="1"/>
    <col min="6" max="6" width="13.7109375" style="49" customWidth="1"/>
    <col min="7" max="7" width="14.85546875" style="49" customWidth="1"/>
    <col min="8" max="8" width="9.140625" style="49"/>
    <col min="9" max="9" width="11.5703125" style="49" customWidth="1"/>
    <col min="10" max="10" width="26.7109375" style="49" customWidth="1"/>
    <col min="11" max="12" width="16" style="49" customWidth="1"/>
    <col min="13" max="13" width="19" style="49" customWidth="1"/>
    <col min="14" max="14" width="11.28515625" style="49" customWidth="1"/>
    <col min="15" max="15" width="11" style="49" customWidth="1"/>
    <col min="16" max="16" width="12.85546875" style="49" customWidth="1"/>
    <col min="17" max="16384" width="9.140625" style="49"/>
  </cols>
  <sheetData>
    <row r="1" spans="1:16" x14ac:dyDescent="0.4">
      <c r="A1" s="87" t="s">
        <v>0</v>
      </c>
      <c r="B1" s="87"/>
      <c r="C1" s="87"/>
      <c r="D1" s="87"/>
      <c r="E1" s="87"/>
      <c r="F1" s="87"/>
      <c r="G1" s="87"/>
      <c r="H1" s="87"/>
      <c r="I1" s="87"/>
      <c r="J1" s="87"/>
      <c r="K1" s="87"/>
      <c r="L1" s="87"/>
      <c r="M1" s="87"/>
      <c r="N1" s="87"/>
      <c r="O1" s="87"/>
      <c r="P1" s="87"/>
    </row>
    <row r="2" spans="1:16" x14ac:dyDescent="0.4">
      <c r="A2" s="88" t="s">
        <v>412</v>
      </c>
      <c r="B2" s="88"/>
      <c r="C2" s="88"/>
      <c r="D2" s="88"/>
      <c r="E2" s="88"/>
      <c r="F2" s="88"/>
      <c r="G2" s="88"/>
      <c r="H2" s="88"/>
      <c r="I2" s="88"/>
      <c r="J2" s="88"/>
      <c r="K2" s="88"/>
      <c r="L2" s="88"/>
      <c r="M2" s="88"/>
      <c r="N2" s="88"/>
      <c r="O2" s="88"/>
      <c r="P2" s="88"/>
    </row>
    <row r="3" spans="1:16" ht="69" x14ac:dyDescent="0.4">
      <c r="A3" s="50" t="s">
        <v>1</v>
      </c>
      <c r="B3" s="50" t="s">
        <v>272</v>
      </c>
      <c r="C3" s="50" t="s">
        <v>258</v>
      </c>
      <c r="D3" s="50" t="s">
        <v>273</v>
      </c>
      <c r="E3" s="50" t="s">
        <v>274</v>
      </c>
      <c r="F3" s="50" t="s">
        <v>275</v>
      </c>
      <c r="G3" s="50" t="s">
        <v>276</v>
      </c>
      <c r="H3" s="50" t="s">
        <v>277</v>
      </c>
      <c r="I3" s="50" t="s">
        <v>278</v>
      </c>
      <c r="J3" s="50" t="s">
        <v>279</v>
      </c>
      <c r="K3" s="50" t="s">
        <v>280</v>
      </c>
      <c r="L3" s="50" t="s">
        <v>281</v>
      </c>
      <c r="M3" s="50" t="s">
        <v>282</v>
      </c>
      <c r="N3" s="50" t="s">
        <v>10</v>
      </c>
      <c r="O3" s="50" t="s">
        <v>283</v>
      </c>
      <c r="P3" s="50" t="s">
        <v>284</v>
      </c>
    </row>
    <row r="4" spans="1:16" ht="409.5" x14ac:dyDescent="0.4">
      <c r="A4" s="53" t="s">
        <v>24</v>
      </c>
      <c r="B4" s="53" t="s">
        <v>399</v>
      </c>
      <c r="C4" s="53" t="s">
        <v>158</v>
      </c>
      <c r="D4" s="53" t="s">
        <v>12</v>
      </c>
      <c r="E4" s="53" t="s">
        <v>159</v>
      </c>
      <c r="F4" s="53" t="s">
        <v>314</v>
      </c>
      <c r="G4" s="53" t="s">
        <v>179</v>
      </c>
      <c r="H4" s="53" t="s">
        <v>299</v>
      </c>
      <c r="I4" s="53" t="s">
        <v>300</v>
      </c>
      <c r="J4" s="53" t="s">
        <v>400</v>
      </c>
      <c r="K4" s="53" t="s">
        <v>25</v>
      </c>
      <c r="L4" s="84" t="s">
        <v>312</v>
      </c>
      <c r="M4" s="53" t="s">
        <v>401</v>
      </c>
      <c r="N4" s="53" t="s">
        <v>402</v>
      </c>
      <c r="O4" s="53" t="s">
        <v>167</v>
      </c>
      <c r="P4" s="53" t="s">
        <v>403</v>
      </c>
    </row>
    <row r="5" spans="1:16" ht="409.5" x14ac:dyDescent="0.4">
      <c r="A5" s="53" t="s">
        <v>24</v>
      </c>
      <c r="B5" s="53" t="s">
        <v>404</v>
      </c>
      <c r="C5" s="53" t="s">
        <v>158</v>
      </c>
      <c r="D5" s="53" t="s">
        <v>12</v>
      </c>
      <c r="E5" s="53" t="s">
        <v>159</v>
      </c>
      <c r="F5" s="53" t="s">
        <v>180</v>
      </c>
      <c r="G5" s="53" t="s">
        <v>182</v>
      </c>
      <c r="H5" s="53" t="s">
        <v>308</v>
      </c>
      <c r="I5" s="53" t="s">
        <v>300</v>
      </c>
      <c r="J5" s="53" t="s">
        <v>405</v>
      </c>
      <c r="K5" s="53" t="s">
        <v>25</v>
      </c>
      <c r="L5" s="84" t="s">
        <v>25</v>
      </c>
      <c r="M5" s="53" t="s">
        <v>406</v>
      </c>
      <c r="N5" s="53" t="s">
        <v>402</v>
      </c>
      <c r="O5" s="53" t="s">
        <v>167</v>
      </c>
      <c r="P5" s="53" t="s">
        <v>167</v>
      </c>
    </row>
    <row r="6" spans="1:16" ht="327.75" x14ac:dyDescent="0.4">
      <c r="A6" s="53" t="s">
        <v>24</v>
      </c>
      <c r="B6" s="53" t="s">
        <v>407</v>
      </c>
      <c r="C6" s="53" t="s">
        <v>168</v>
      </c>
      <c r="D6" s="53" t="s">
        <v>21</v>
      </c>
      <c r="E6" s="53" t="s">
        <v>155</v>
      </c>
      <c r="F6" s="53" t="s">
        <v>499</v>
      </c>
      <c r="G6" s="53" t="s">
        <v>500</v>
      </c>
      <c r="H6" s="53" t="s">
        <v>285</v>
      </c>
      <c r="I6" s="53" t="s">
        <v>286</v>
      </c>
      <c r="J6" s="53" t="s">
        <v>408</v>
      </c>
      <c r="K6" s="53" t="s">
        <v>25</v>
      </c>
      <c r="L6" s="84" t="s">
        <v>461</v>
      </c>
      <c r="M6" s="53" t="s">
        <v>409</v>
      </c>
      <c r="N6" s="53" t="s">
        <v>410</v>
      </c>
      <c r="O6" s="53" t="s">
        <v>167</v>
      </c>
      <c r="P6" s="53" t="s">
        <v>411</v>
      </c>
    </row>
    <row r="7" spans="1:16" ht="189.75" x14ac:dyDescent="0.4">
      <c r="A7" s="53" t="s">
        <v>44</v>
      </c>
      <c r="B7" s="53" t="s">
        <v>407</v>
      </c>
      <c r="C7" s="53" t="s">
        <v>168</v>
      </c>
      <c r="D7" s="53" t="s">
        <v>21</v>
      </c>
      <c r="E7" s="53" t="s">
        <v>155</v>
      </c>
      <c r="F7" s="53" t="s">
        <v>501</v>
      </c>
      <c r="G7" s="53" t="s">
        <v>498</v>
      </c>
      <c r="H7" s="53" t="s">
        <v>285</v>
      </c>
      <c r="I7" s="53" t="s">
        <v>300</v>
      </c>
      <c r="J7" s="53" t="s">
        <v>413</v>
      </c>
      <c r="K7" s="53" t="s">
        <v>25</v>
      </c>
      <c r="L7" s="84" t="s">
        <v>461</v>
      </c>
      <c r="M7" s="53" t="s">
        <v>340</v>
      </c>
      <c r="N7" s="53" t="s">
        <v>414</v>
      </c>
      <c r="O7" s="53" t="s">
        <v>415</v>
      </c>
      <c r="P7" s="53" t="s">
        <v>167</v>
      </c>
    </row>
    <row r="8" spans="1:16" ht="409.5" x14ac:dyDescent="0.4">
      <c r="A8" s="53" t="s">
        <v>13</v>
      </c>
      <c r="B8" s="53" t="s">
        <v>416</v>
      </c>
      <c r="C8" s="53" t="s">
        <v>158</v>
      </c>
      <c r="D8" s="53" t="s">
        <v>12</v>
      </c>
      <c r="E8" s="53" t="s">
        <v>159</v>
      </c>
      <c r="F8" s="53" t="s">
        <v>190</v>
      </c>
      <c r="G8" s="53" t="s">
        <v>192</v>
      </c>
      <c r="H8" s="53" t="s">
        <v>299</v>
      </c>
      <c r="I8" s="53" t="s">
        <v>300</v>
      </c>
      <c r="J8" s="53" t="s">
        <v>321</v>
      </c>
      <c r="K8" s="53" t="s">
        <v>25</v>
      </c>
      <c r="L8" s="84" t="s">
        <v>302</v>
      </c>
      <c r="M8" s="53" t="s">
        <v>168</v>
      </c>
      <c r="N8" s="53" t="s">
        <v>417</v>
      </c>
      <c r="O8" s="53" t="s">
        <v>167</v>
      </c>
      <c r="P8" s="53" t="s">
        <v>167</v>
      </c>
    </row>
    <row r="9" spans="1:16" ht="409.5" x14ac:dyDescent="0.4">
      <c r="A9" s="53" t="s">
        <v>13</v>
      </c>
      <c r="B9" s="53" t="s">
        <v>407</v>
      </c>
      <c r="C9" s="53" t="s">
        <v>168</v>
      </c>
      <c r="D9" s="53" t="s">
        <v>21</v>
      </c>
      <c r="E9" s="53" t="s">
        <v>155</v>
      </c>
      <c r="F9" s="53" t="s">
        <v>193</v>
      </c>
      <c r="G9" s="53" t="s">
        <v>195</v>
      </c>
      <c r="H9" s="53" t="s">
        <v>285</v>
      </c>
      <c r="I9" s="53" t="s">
        <v>286</v>
      </c>
      <c r="J9" s="53" t="s">
        <v>418</v>
      </c>
      <c r="K9" s="53" t="s">
        <v>25</v>
      </c>
      <c r="L9" s="84" t="s">
        <v>25</v>
      </c>
      <c r="M9" s="53" t="s">
        <v>168</v>
      </c>
      <c r="N9" s="53" t="s">
        <v>420</v>
      </c>
      <c r="O9" s="53" t="s">
        <v>167</v>
      </c>
      <c r="P9" s="53" t="s">
        <v>167</v>
      </c>
    </row>
    <row r="10" spans="1:16" ht="409.5" x14ac:dyDescent="0.4">
      <c r="A10" s="53" t="s">
        <v>19</v>
      </c>
      <c r="B10" s="53" t="s">
        <v>423</v>
      </c>
      <c r="C10" s="53" t="s">
        <v>158</v>
      </c>
      <c r="D10" s="53" t="s">
        <v>12</v>
      </c>
      <c r="E10" s="53" t="s">
        <v>159</v>
      </c>
      <c r="F10" s="53" t="s">
        <v>160</v>
      </c>
      <c r="G10" s="53" t="s">
        <v>162</v>
      </c>
      <c r="H10" s="53" t="s">
        <v>308</v>
      </c>
      <c r="I10" s="53" t="s">
        <v>286</v>
      </c>
      <c r="J10" s="53" t="s">
        <v>309</v>
      </c>
      <c r="K10" s="53" t="s">
        <v>25</v>
      </c>
      <c r="L10" s="84" t="s">
        <v>25</v>
      </c>
      <c r="M10" s="53" t="s">
        <v>310</v>
      </c>
      <c r="N10" s="53" t="s">
        <v>421</v>
      </c>
      <c r="O10" s="54">
        <v>300000</v>
      </c>
      <c r="P10" s="53" t="s">
        <v>167</v>
      </c>
    </row>
    <row r="11" spans="1:16" ht="189.75" x14ac:dyDescent="0.4">
      <c r="A11" s="53" t="s">
        <v>19</v>
      </c>
      <c r="B11" s="53" t="s">
        <v>407</v>
      </c>
      <c r="C11" s="53" t="s">
        <v>168</v>
      </c>
      <c r="D11" s="53" t="s">
        <v>21</v>
      </c>
      <c r="E11" s="53" t="s">
        <v>155</v>
      </c>
      <c r="F11" s="53" t="s">
        <v>502</v>
      </c>
      <c r="G11" s="53" t="s">
        <v>503</v>
      </c>
      <c r="H11" s="53" t="s">
        <v>299</v>
      </c>
      <c r="I11" s="53" t="s">
        <v>300</v>
      </c>
      <c r="J11" s="53" t="s">
        <v>311</v>
      </c>
      <c r="K11" s="53" t="s">
        <v>25</v>
      </c>
      <c r="L11" s="84" t="s">
        <v>25</v>
      </c>
      <c r="M11" s="53" t="s">
        <v>313</v>
      </c>
      <c r="N11" s="53" t="s">
        <v>422</v>
      </c>
      <c r="O11" s="53" t="s">
        <v>167</v>
      </c>
      <c r="P11" s="53" t="s">
        <v>167</v>
      </c>
    </row>
    <row r="12" spans="1:16" ht="276" x14ac:dyDescent="0.4">
      <c r="A12" s="53" t="s">
        <v>45</v>
      </c>
      <c r="B12" s="53" t="s">
        <v>407</v>
      </c>
      <c r="C12" s="53" t="s">
        <v>168</v>
      </c>
      <c r="D12" s="53" t="s">
        <v>21</v>
      </c>
      <c r="E12" s="53" t="s">
        <v>155</v>
      </c>
      <c r="F12" s="53" t="s">
        <v>497</v>
      </c>
      <c r="G12" s="53" t="s">
        <v>498</v>
      </c>
      <c r="H12" s="53" t="s">
        <v>285</v>
      </c>
      <c r="I12" s="53" t="s">
        <v>286</v>
      </c>
      <c r="J12" s="53" t="s">
        <v>424</v>
      </c>
      <c r="K12" s="53" t="s">
        <v>25</v>
      </c>
      <c r="L12" s="84" t="s">
        <v>25</v>
      </c>
      <c r="M12" s="53" t="s">
        <v>328</v>
      </c>
      <c r="N12" s="53" t="s">
        <v>425</v>
      </c>
      <c r="O12" s="53" t="s">
        <v>426</v>
      </c>
      <c r="P12" s="53" t="s">
        <v>259</v>
      </c>
    </row>
    <row r="13" spans="1:16" ht="409.5" x14ac:dyDescent="0.4">
      <c r="A13" s="53" t="s">
        <v>15</v>
      </c>
      <c r="B13" s="53" t="s">
        <v>427</v>
      </c>
      <c r="C13" s="53" t="s">
        <v>158</v>
      </c>
      <c r="D13" s="53" t="s">
        <v>12</v>
      </c>
      <c r="E13" s="53" t="s">
        <v>159</v>
      </c>
      <c r="F13" s="53" t="s">
        <v>171</v>
      </c>
      <c r="G13" s="53" t="s">
        <v>173</v>
      </c>
      <c r="H13" s="53" t="s">
        <v>285</v>
      </c>
      <c r="I13" s="53" t="s">
        <v>286</v>
      </c>
      <c r="J13" s="53" t="s">
        <v>603</v>
      </c>
      <c r="K13" s="53" t="s">
        <v>25</v>
      </c>
      <c r="L13" s="84" t="s">
        <v>25</v>
      </c>
      <c r="M13" s="53" t="s">
        <v>339</v>
      </c>
      <c r="N13" s="53" t="s">
        <v>428</v>
      </c>
      <c r="O13" s="53" t="s">
        <v>174</v>
      </c>
      <c r="P13" s="53" t="s">
        <v>167</v>
      </c>
    </row>
    <row r="14" spans="1:16" ht="409.5" x14ac:dyDescent="0.4">
      <c r="A14" s="53" t="s">
        <v>15</v>
      </c>
      <c r="B14" s="53" t="s">
        <v>407</v>
      </c>
      <c r="C14" s="53" t="s">
        <v>168</v>
      </c>
      <c r="D14" s="53" t="s">
        <v>21</v>
      </c>
      <c r="E14" s="53" t="s">
        <v>155</v>
      </c>
      <c r="F14" s="53" t="s">
        <v>504</v>
      </c>
      <c r="G14" s="53" t="s">
        <v>505</v>
      </c>
      <c r="H14" s="53" t="s">
        <v>285</v>
      </c>
      <c r="I14" s="53" t="s">
        <v>286</v>
      </c>
      <c r="J14" s="53" t="s">
        <v>604</v>
      </c>
      <c r="K14" s="53" t="s">
        <v>25</v>
      </c>
      <c r="L14" s="84" t="s">
        <v>25</v>
      </c>
      <c r="M14" s="53" t="s">
        <v>429</v>
      </c>
      <c r="N14" s="53" t="s">
        <v>430</v>
      </c>
      <c r="O14" s="53" t="s">
        <v>167</v>
      </c>
      <c r="P14" s="53" t="s">
        <v>167</v>
      </c>
    </row>
    <row r="15" spans="1:16" ht="189.75" x14ac:dyDescent="0.4">
      <c r="A15" s="53" t="s">
        <v>298</v>
      </c>
      <c r="B15" s="53" t="s">
        <v>407</v>
      </c>
      <c r="C15" s="53" t="s">
        <v>168</v>
      </c>
      <c r="D15" s="53" t="s">
        <v>21</v>
      </c>
      <c r="E15" s="53" t="s">
        <v>155</v>
      </c>
      <c r="F15" s="53" t="s">
        <v>501</v>
      </c>
      <c r="G15" s="53" t="s">
        <v>506</v>
      </c>
      <c r="H15" s="53" t="s">
        <v>299</v>
      </c>
      <c r="I15" s="53" t="s">
        <v>300</v>
      </c>
      <c r="J15" s="53" t="s">
        <v>301</v>
      </c>
      <c r="K15" s="53" t="s">
        <v>25</v>
      </c>
      <c r="L15" s="84" t="s">
        <v>25</v>
      </c>
      <c r="M15" s="53" t="s">
        <v>303</v>
      </c>
      <c r="N15" s="53" t="s">
        <v>431</v>
      </c>
      <c r="O15" s="53" t="s">
        <v>167</v>
      </c>
      <c r="P15" s="53" t="s">
        <v>167</v>
      </c>
    </row>
    <row r="16" spans="1:16" ht="224.25" x14ac:dyDescent="0.4">
      <c r="A16" s="53" t="s">
        <v>49</v>
      </c>
      <c r="B16" s="53" t="s">
        <v>407</v>
      </c>
      <c r="C16" s="53" t="s">
        <v>168</v>
      </c>
      <c r="D16" s="53" t="s">
        <v>21</v>
      </c>
      <c r="E16" s="53" t="s">
        <v>155</v>
      </c>
      <c r="F16" s="53" t="s">
        <v>501</v>
      </c>
      <c r="G16" s="53" t="s">
        <v>498</v>
      </c>
      <c r="H16" s="53" t="s">
        <v>285</v>
      </c>
      <c r="I16" s="53" t="s">
        <v>286</v>
      </c>
      <c r="J16" s="53" t="s">
        <v>432</v>
      </c>
      <c r="K16" s="53" t="s">
        <v>25</v>
      </c>
      <c r="L16" s="84" t="s">
        <v>25</v>
      </c>
      <c r="M16" s="53" t="s">
        <v>433</v>
      </c>
      <c r="N16" s="53" t="s">
        <v>434</v>
      </c>
      <c r="O16" s="53" t="s">
        <v>167</v>
      </c>
      <c r="P16" s="53" t="s">
        <v>167</v>
      </c>
    </row>
    <row r="17" spans="1:16" ht="189.75" x14ac:dyDescent="0.4">
      <c r="A17" s="53" t="s">
        <v>50</v>
      </c>
      <c r="B17" s="53" t="s">
        <v>407</v>
      </c>
      <c r="C17" s="53" t="s">
        <v>168</v>
      </c>
      <c r="D17" s="53" t="s">
        <v>21</v>
      </c>
      <c r="E17" s="53" t="s">
        <v>155</v>
      </c>
      <c r="F17" s="53" t="s">
        <v>501</v>
      </c>
      <c r="G17" s="53" t="s">
        <v>507</v>
      </c>
      <c r="H17" s="53" t="s">
        <v>285</v>
      </c>
      <c r="I17" s="53" t="s">
        <v>286</v>
      </c>
      <c r="J17" s="53" t="s">
        <v>287</v>
      </c>
      <c r="K17" s="53" t="s">
        <v>25</v>
      </c>
      <c r="L17" s="84" t="s">
        <v>25</v>
      </c>
      <c r="M17" s="53" t="s">
        <v>288</v>
      </c>
      <c r="N17" s="53" t="s">
        <v>435</v>
      </c>
      <c r="O17" s="53" t="s">
        <v>167</v>
      </c>
      <c r="P17" s="53" t="s">
        <v>411</v>
      </c>
    </row>
    <row r="18" spans="1:16" ht="189.75" x14ac:dyDescent="0.4">
      <c r="A18" s="53" t="s">
        <v>201</v>
      </c>
      <c r="B18" s="53" t="s">
        <v>407</v>
      </c>
      <c r="C18" s="53" t="s">
        <v>168</v>
      </c>
      <c r="D18" s="53" t="s">
        <v>21</v>
      </c>
      <c r="E18" s="53" t="s">
        <v>155</v>
      </c>
      <c r="F18" s="53" t="s">
        <v>508</v>
      </c>
      <c r="G18" s="53" t="s">
        <v>509</v>
      </c>
      <c r="H18" s="53" t="s">
        <v>299</v>
      </c>
      <c r="I18" s="53" t="s">
        <v>300</v>
      </c>
      <c r="J18" s="53" t="s">
        <v>436</v>
      </c>
      <c r="K18" s="53" t="s">
        <v>25</v>
      </c>
      <c r="L18" s="84" t="s">
        <v>25</v>
      </c>
      <c r="M18" s="53" t="s">
        <v>303</v>
      </c>
      <c r="N18" s="53" t="s">
        <v>437</v>
      </c>
      <c r="O18" s="53" t="s">
        <v>167</v>
      </c>
      <c r="P18" s="53" t="s">
        <v>167</v>
      </c>
    </row>
    <row r="19" spans="1:16" ht="155.25" x14ac:dyDescent="0.4">
      <c r="A19" s="53" t="s">
        <v>289</v>
      </c>
      <c r="B19" s="53" t="s">
        <v>407</v>
      </c>
      <c r="C19" s="53" t="s">
        <v>168</v>
      </c>
      <c r="D19" s="53" t="s">
        <v>21</v>
      </c>
      <c r="E19" s="53" t="s">
        <v>155</v>
      </c>
      <c r="F19" s="53" t="s">
        <v>501</v>
      </c>
      <c r="G19" s="53" t="s">
        <v>498</v>
      </c>
      <c r="H19" s="53" t="s">
        <v>285</v>
      </c>
      <c r="I19" s="53" t="s">
        <v>286</v>
      </c>
      <c r="J19" s="53" t="s">
        <v>292</v>
      </c>
      <c r="K19" s="53" t="s">
        <v>25</v>
      </c>
      <c r="L19" s="84" t="s">
        <v>25</v>
      </c>
      <c r="M19" s="53" t="s">
        <v>293</v>
      </c>
      <c r="N19" s="53" t="s">
        <v>438</v>
      </c>
      <c r="O19" s="53" t="s">
        <v>290</v>
      </c>
      <c r="P19" s="53" t="s">
        <v>290</v>
      </c>
    </row>
    <row r="20" spans="1:16" ht="409.5" x14ac:dyDescent="0.4">
      <c r="A20" s="53" t="s">
        <v>22</v>
      </c>
      <c r="B20" s="53" t="s">
        <v>439</v>
      </c>
      <c r="C20" s="53" t="s">
        <v>158</v>
      </c>
      <c r="D20" s="53" t="s">
        <v>12</v>
      </c>
      <c r="E20" s="53" t="s">
        <v>159</v>
      </c>
      <c r="F20" s="53" t="s">
        <v>248</v>
      </c>
      <c r="G20" s="53" t="s">
        <v>250</v>
      </c>
      <c r="H20" s="53" t="s">
        <v>285</v>
      </c>
      <c r="I20" s="53" t="s">
        <v>286</v>
      </c>
      <c r="J20" s="53" t="s">
        <v>510</v>
      </c>
      <c r="K20" s="53" t="s">
        <v>25</v>
      </c>
      <c r="L20" s="84" t="s">
        <v>25</v>
      </c>
      <c r="M20" s="53" t="s">
        <v>440</v>
      </c>
      <c r="N20" s="53" t="s">
        <v>441</v>
      </c>
      <c r="O20" s="53" t="s">
        <v>251</v>
      </c>
      <c r="P20" s="53" t="s">
        <v>442</v>
      </c>
    </row>
    <row r="21" spans="1:16" ht="409.5" x14ac:dyDescent="0.4">
      <c r="A21" s="53" t="s">
        <v>22</v>
      </c>
      <c r="B21" s="53" t="s">
        <v>443</v>
      </c>
      <c r="C21" s="53" t="s">
        <v>158</v>
      </c>
      <c r="D21" s="53" t="s">
        <v>12</v>
      </c>
      <c r="E21" s="53" t="s">
        <v>159</v>
      </c>
      <c r="F21" s="53" t="s">
        <v>248</v>
      </c>
      <c r="G21" s="53" t="s">
        <v>252</v>
      </c>
      <c r="H21" s="53" t="s">
        <v>285</v>
      </c>
      <c r="I21" s="53" t="s">
        <v>286</v>
      </c>
      <c r="J21" s="53" t="s">
        <v>511</v>
      </c>
      <c r="K21" s="53" t="s">
        <v>25</v>
      </c>
      <c r="L21" s="84" t="s">
        <v>25</v>
      </c>
      <c r="M21" s="53" t="s">
        <v>440</v>
      </c>
      <c r="N21" s="53" t="s">
        <v>444</v>
      </c>
      <c r="O21" s="53" t="s">
        <v>253</v>
      </c>
      <c r="P21" s="53" t="s">
        <v>445</v>
      </c>
    </row>
    <row r="22" spans="1:16" ht="409.5" x14ac:dyDescent="0.4">
      <c r="A22" s="53" t="s">
        <v>204</v>
      </c>
      <c r="B22" s="53" t="s">
        <v>446</v>
      </c>
      <c r="C22" s="53" t="s">
        <v>205</v>
      </c>
      <c r="D22" s="53" t="s">
        <v>12</v>
      </c>
      <c r="E22" s="53" t="s">
        <v>346</v>
      </c>
      <c r="F22" s="53" t="s">
        <v>207</v>
      </c>
      <c r="G22" s="53" t="s">
        <v>210</v>
      </c>
      <c r="H22" s="53" t="s">
        <v>285</v>
      </c>
      <c r="I22" s="53" t="s">
        <v>286</v>
      </c>
      <c r="J22" s="53" t="s">
        <v>597</v>
      </c>
      <c r="K22" s="53" t="s">
        <v>209</v>
      </c>
      <c r="L22" s="84" t="s">
        <v>25</v>
      </c>
      <c r="M22" s="53" t="s">
        <v>331</v>
      </c>
      <c r="N22" s="53" t="s">
        <v>211</v>
      </c>
      <c r="O22" s="53" t="s">
        <v>212</v>
      </c>
      <c r="P22" s="53" t="s">
        <v>332</v>
      </c>
    </row>
    <row r="23" spans="1:16" ht="409.5" x14ac:dyDescent="0.4">
      <c r="A23" s="53" t="s">
        <v>204</v>
      </c>
      <c r="B23" s="53" t="s">
        <v>447</v>
      </c>
      <c r="C23" s="53" t="s">
        <v>158</v>
      </c>
      <c r="D23" s="53" t="s">
        <v>12</v>
      </c>
      <c r="E23" s="53" t="s">
        <v>459</v>
      </c>
      <c r="F23" s="53" t="s">
        <v>214</v>
      </c>
      <c r="G23" s="53" t="s">
        <v>216</v>
      </c>
      <c r="H23" s="53" t="s">
        <v>285</v>
      </c>
      <c r="I23" s="53" t="s">
        <v>286</v>
      </c>
      <c r="J23" s="53" t="s">
        <v>598</v>
      </c>
      <c r="K23" s="53" t="s">
        <v>25</v>
      </c>
      <c r="L23" s="84" t="s">
        <v>543</v>
      </c>
      <c r="M23" s="53" t="s">
        <v>333</v>
      </c>
      <c r="N23" s="53" t="s">
        <v>211</v>
      </c>
      <c r="O23" s="53" t="s">
        <v>217</v>
      </c>
      <c r="P23" s="53" t="s">
        <v>334</v>
      </c>
    </row>
    <row r="24" spans="1:16" ht="409.5" x14ac:dyDescent="0.4">
      <c r="A24" s="53" t="s">
        <v>204</v>
      </c>
      <c r="B24" s="53" t="s">
        <v>448</v>
      </c>
      <c r="C24" s="53" t="s">
        <v>205</v>
      </c>
      <c r="D24" s="53" t="s">
        <v>12</v>
      </c>
      <c r="E24" s="53" t="s">
        <v>462</v>
      </c>
      <c r="F24" s="53" t="s">
        <v>219</v>
      </c>
      <c r="G24" s="53" t="s">
        <v>221</v>
      </c>
      <c r="H24" s="53" t="s">
        <v>285</v>
      </c>
      <c r="I24" s="53" t="s">
        <v>286</v>
      </c>
      <c r="J24" s="53" t="s">
        <v>599</v>
      </c>
      <c r="K24" s="53" t="s">
        <v>220</v>
      </c>
      <c r="L24" s="84" t="s">
        <v>220</v>
      </c>
      <c r="M24" s="53" t="s">
        <v>168</v>
      </c>
      <c r="N24" s="53" t="s">
        <v>211</v>
      </c>
      <c r="O24" s="53" t="s">
        <v>222</v>
      </c>
      <c r="P24" s="53"/>
    </row>
    <row r="25" spans="1:16" ht="409.5" x14ac:dyDescent="0.4">
      <c r="A25" s="53" t="s">
        <v>204</v>
      </c>
      <c r="B25" s="53" t="s">
        <v>449</v>
      </c>
      <c r="C25" s="53" t="s">
        <v>223</v>
      </c>
      <c r="D25" s="53" t="s">
        <v>12</v>
      </c>
      <c r="E25" s="53" t="s">
        <v>224</v>
      </c>
      <c r="F25" s="53" t="s">
        <v>225</v>
      </c>
      <c r="G25" s="53" t="s">
        <v>227</v>
      </c>
      <c r="H25" s="53" t="s">
        <v>299</v>
      </c>
      <c r="I25" s="53" t="s">
        <v>286</v>
      </c>
      <c r="J25" s="53" t="s">
        <v>600</v>
      </c>
      <c r="K25" s="53" t="s">
        <v>220</v>
      </c>
      <c r="L25" s="84" t="s">
        <v>312</v>
      </c>
      <c r="M25" s="53" t="s">
        <v>331</v>
      </c>
      <c r="N25" s="53" t="s">
        <v>211</v>
      </c>
      <c r="O25" s="53" t="s">
        <v>228</v>
      </c>
      <c r="P25" s="53" t="s">
        <v>336</v>
      </c>
    </row>
    <row r="26" spans="1:16" ht="409.5" x14ac:dyDescent="0.4">
      <c r="A26" s="53" t="s">
        <v>204</v>
      </c>
      <c r="B26" s="53" t="s">
        <v>450</v>
      </c>
      <c r="C26" s="53" t="s">
        <v>229</v>
      </c>
      <c r="D26" s="53" t="s">
        <v>18</v>
      </c>
      <c r="E26" s="53" t="s">
        <v>347</v>
      </c>
      <c r="F26" s="53" t="s">
        <v>231</v>
      </c>
      <c r="G26" s="53" t="s">
        <v>233</v>
      </c>
      <c r="H26" s="53" t="s">
        <v>285</v>
      </c>
      <c r="I26" s="53" t="s">
        <v>286</v>
      </c>
      <c r="J26" s="53" t="s">
        <v>601</v>
      </c>
      <c r="K26" s="53" t="s">
        <v>25</v>
      </c>
      <c r="L26" s="84" t="s">
        <v>312</v>
      </c>
      <c r="M26" s="53" t="s">
        <v>331</v>
      </c>
      <c r="N26" s="53" t="s">
        <v>211</v>
      </c>
      <c r="O26" s="53" t="s">
        <v>234</v>
      </c>
      <c r="P26" s="53" t="s">
        <v>337</v>
      </c>
    </row>
    <row r="27" spans="1:16" ht="409.5" x14ac:dyDescent="0.4">
      <c r="A27" s="53" t="s">
        <v>204</v>
      </c>
      <c r="B27" s="53" t="s">
        <v>451</v>
      </c>
      <c r="C27" s="53" t="s">
        <v>205</v>
      </c>
      <c r="D27" s="53" t="s">
        <v>18</v>
      </c>
      <c r="E27" s="53" t="s">
        <v>452</v>
      </c>
      <c r="F27" s="53" t="s">
        <v>236</v>
      </c>
      <c r="G27" s="53" t="s">
        <v>238</v>
      </c>
      <c r="H27" s="53" t="s">
        <v>285</v>
      </c>
      <c r="I27" s="53" t="s">
        <v>286</v>
      </c>
      <c r="J27" s="53" t="s">
        <v>602</v>
      </c>
      <c r="K27" s="53" t="s">
        <v>25</v>
      </c>
      <c r="L27" s="84" t="s">
        <v>220</v>
      </c>
      <c r="M27" s="53" t="s">
        <v>331</v>
      </c>
      <c r="N27" s="53" t="s">
        <v>211</v>
      </c>
      <c r="O27" s="53" t="s">
        <v>239</v>
      </c>
      <c r="P27" s="53" t="s">
        <v>228</v>
      </c>
    </row>
    <row r="28" spans="1:16" ht="155.25" x14ac:dyDescent="0.4">
      <c r="A28" s="53" t="s">
        <v>20</v>
      </c>
      <c r="B28" s="53" t="s">
        <v>407</v>
      </c>
      <c r="C28" s="53" t="s">
        <v>168</v>
      </c>
      <c r="D28" s="53" t="s">
        <v>21</v>
      </c>
      <c r="E28" s="53" t="s">
        <v>155</v>
      </c>
      <c r="F28" s="53" t="s">
        <v>294</v>
      </c>
      <c r="G28" s="53" t="s">
        <v>296</v>
      </c>
      <c r="H28" s="53" t="s">
        <v>285</v>
      </c>
      <c r="I28" s="53" t="s">
        <v>286</v>
      </c>
      <c r="J28" s="53" t="s">
        <v>349</v>
      </c>
      <c r="K28" s="53" t="s">
        <v>25</v>
      </c>
      <c r="L28" s="84" t="s">
        <v>25</v>
      </c>
      <c r="M28" s="53" t="s">
        <v>350</v>
      </c>
      <c r="N28" s="53" t="s">
        <v>453</v>
      </c>
      <c r="O28" s="53" t="s">
        <v>167</v>
      </c>
      <c r="P28" s="53" t="s">
        <v>167</v>
      </c>
    </row>
    <row r="29" spans="1:16" ht="207" x14ac:dyDescent="0.4">
      <c r="A29" s="53" t="s">
        <v>65</v>
      </c>
      <c r="B29" s="53" t="s">
        <v>407</v>
      </c>
      <c r="C29" s="53" t="s">
        <v>168</v>
      </c>
      <c r="D29" s="53" t="s">
        <v>21</v>
      </c>
      <c r="E29" s="53" t="s">
        <v>155</v>
      </c>
      <c r="F29" s="53" t="s">
        <v>512</v>
      </c>
      <c r="G29" s="53" t="s">
        <v>498</v>
      </c>
      <c r="H29" s="53" t="s">
        <v>285</v>
      </c>
      <c r="I29" s="53" t="s">
        <v>286</v>
      </c>
      <c r="J29" s="53" t="s">
        <v>342</v>
      </c>
      <c r="K29" s="53" t="s">
        <v>25</v>
      </c>
      <c r="L29" s="84" t="s">
        <v>419</v>
      </c>
      <c r="M29" s="53" t="s">
        <v>343</v>
      </c>
      <c r="N29" s="53" t="s">
        <v>454</v>
      </c>
      <c r="O29" s="53" t="s">
        <v>269</v>
      </c>
      <c r="P29" s="53" t="s">
        <v>199</v>
      </c>
    </row>
    <row r="30" spans="1:16" ht="409.5" x14ac:dyDescent="0.4">
      <c r="A30" s="53" t="s">
        <v>455</v>
      </c>
      <c r="B30" s="53" t="s">
        <v>456</v>
      </c>
      <c r="C30" s="53" t="s">
        <v>168</v>
      </c>
      <c r="D30" s="53" t="s">
        <v>21</v>
      </c>
      <c r="E30" s="53" t="s">
        <v>260</v>
      </c>
      <c r="F30" s="53" t="s">
        <v>261</v>
      </c>
      <c r="G30" s="53" t="s">
        <v>263</v>
      </c>
      <c r="H30" s="53" t="s">
        <v>299</v>
      </c>
      <c r="I30" s="53" t="s">
        <v>300</v>
      </c>
      <c r="J30" s="53" t="s">
        <v>457</v>
      </c>
      <c r="K30" s="53" t="s">
        <v>220</v>
      </c>
      <c r="L30" s="84" t="s">
        <v>220</v>
      </c>
      <c r="M30" s="53" t="s">
        <v>305</v>
      </c>
      <c r="N30" s="53" t="s">
        <v>458</v>
      </c>
      <c r="O30" s="53" t="s">
        <v>264</v>
      </c>
      <c r="P30" s="53" t="s">
        <v>306</v>
      </c>
    </row>
  </sheetData>
  <autoFilter ref="A3:P30" xr:uid="{A1B5822B-AC8B-4E68-A6BA-9DB66E0E57FC}"/>
  <mergeCells count="2">
    <mergeCell ref="A1:P1"/>
    <mergeCell ref="A2:P2"/>
  </mergeCells>
  <pageMargins left="3.937007874015748E-2" right="3.937007874015748E-2" top="0.35433070866141736" bottom="0.35433070866141736" header="0.31496062992125984" footer="0.31496062992125984"/>
  <pageSetup paperSize="8" orientation="landscape" r:id="rId1"/>
  <headerFooter>
    <oddFooter>หน้าที่ &amp;P จาก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96DD8-90DD-4374-AA2B-9B310E3370BF}">
  <sheetPr filterMode="1"/>
  <dimension ref="A1:R30"/>
  <sheetViews>
    <sheetView tabSelected="1" zoomScaleNormal="100" workbookViewId="0">
      <selection activeCell="A15" sqref="A15"/>
    </sheetView>
  </sheetViews>
  <sheetFormatPr defaultRowHeight="17.25" x14ac:dyDescent="0.4"/>
  <cols>
    <col min="1" max="1" width="9.140625" style="49"/>
    <col min="2" max="2" width="10" style="49" customWidth="1"/>
    <col min="3" max="3" width="8.85546875" style="49" customWidth="1"/>
    <col min="4" max="4" width="9.140625" style="49"/>
    <col min="5" max="5" width="13.42578125" style="49" customWidth="1"/>
    <col min="6" max="6" width="15.28515625" style="49" customWidth="1"/>
    <col min="7" max="7" width="12.5703125" style="49" customWidth="1"/>
    <col min="8" max="8" width="12.28515625" style="49" customWidth="1"/>
    <col min="9" max="9" width="14.28515625" style="49" customWidth="1"/>
    <col min="10" max="10" width="19.140625" style="49" customWidth="1"/>
    <col min="11" max="11" width="12" style="49" customWidth="1"/>
    <col min="12" max="12" width="14" style="49" customWidth="1"/>
    <col min="13" max="13" width="9.140625" style="49"/>
    <col min="14" max="14" width="12.85546875" style="49" customWidth="1"/>
    <col min="15" max="16384" width="9.140625" style="49"/>
  </cols>
  <sheetData>
    <row r="1" spans="1:18" x14ac:dyDescent="0.4">
      <c r="A1" s="89" t="s">
        <v>0</v>
      </c>
      <c r="B1" s="89"/>
      <c r="C1" s="89"/>
      <c r="D1" s="89"/>
      <c r="E1" s="89"/>
      <c r="F1" s="89"/>
      <c r="G1" s="89"/>
      <c r="H1" s="89"/>
      <c r="I1" s="89"/>
      <c r="J1" s="89"/>
      <c r="K1" s="89"/>
      <c r="L1" s="89"/>
      <c r="M1" s="89"/>
      <c r="N1" s="89"/>
      <c r="O1" s="89"/>
      <c r="P1" s="89"/>
      <c r="Q1" s="89"/>
      <c r="R1" s="89"/>
    </row>
    <row r="2" spans="1:18" x14ac:dyDescent="0.4">
      <c r="A2" s="89" t="s">
        <v>490</v>
      </c>
      <c r="B2" s="89"/>
      <c r="C2" s="89"/>
      <c r="D2" s="89"/>
      <c r="E2" s="89"/>
      <c r="F2" s="89"/>
      <c r="G2" s="89"/>
      <c r="H2" s="89"/>
      <c r="I2" s="89"/>
      <c r="J2" s="89"/>
      <c r="K2" s="89"/>
      <c r="L2" s="89"/>
      <c r="M2" s="89"/>
      <c r="N2" s="89"/>
      <c r="O2" s="89"/>
      <c r="P2" s="89"/>
      <c r="Q2" s="89"/>
      <c r="R2" s="89"/>
    </row>
    <row r="3" spans="1:18" ht="103.5" x14ac:dyDescent="0.4">
      <c r="A3" s="78" t="s">
        <v>1</v>
      </c>
      <c r="B3" s="78" t="s">
        <v>2</v>
      </c>
      <c r="C3" s="78" t="s">
        <v>463</v>
      </c>
      <c r="D3" s="78" t="s">
        <v>273</v>
      </c>
      <c r="E3" s="78" t="s">
        <v>274</v>
      </c>
      <c r="F3" s="78" t="s">
        <v>275</v>
      </c>
      <c r="G3" s="78" t="s">
        <v>276</v>
      </c>
      <c r="H3" s="78" t="s">
        <v>277</v>
      </c>
      <c r="I3" s="78" t="s">
        <v>278</v>
      </c>
      <c r="J3" s="78" t="s">
        <v>279</v>
      </c>
      <c r="K3" s="78" t="s">
        <v>464</v>
      </c>
      <c r="L3" s="78" t="s">
        <v>465</v>
      </c>
      <c r="M3" s="78" t="s">
        <v>466</v>
      </c>
      <c r="N3" s="78" t="s">
        <v>467</v>
      </c>
      <c r="O3" s="78" t="s">
        <v>282</v>
      </c>
      <c r="P3" s="78" t="s">
        <v>10</v>
      </c>
      <c r="Q3" s="78" t="s">
        <v>283</v>
      </c>
      <c r="R3" s="78" t="s">
        <v>468</v>
      </c>
    </row>
    <row r="4" spans="1:18" ht="409.5" hidden="1" x14ac:dyDescent="0.4">
      <c r="A4" s="53" t="s">
        <v>24</v>
      </c>
      <c r="B4" s="53" t="s">
        <v>477</v>
      </c>
      <c r="C4" s="53" t="s">
        <v>158</v>
      </c>
      <c r="D4" s="53" t="s">
        <v>12</v>
      </c>
      <c r="E4" s="53" t="s">
        <v>159</v>
      </c>
      <c r="F4" s="53" t="s">
        <v>314</v>
      </c>
      <c r="G4" s="53" t="s">
        <v>179</v>
      </c>
      <c r="H4" s="53" t="s">
        <v>299</v>
      </c>
      <c r="I4" s="53" t="s">
        <v>300</v>
      </c>
      <c r="J4" s="53" t="s">
        <v>469</v>
      </c>
      <c r="K4" s="53" t="s">
        <v>25</v>
      </c>
      <c r="L4" s="53" t="s">
        <v>312</v>
      </c>
      <c r="M4" s="53" t="s">
        <v>303</v>
      </c>
      <c r="N4" s="53" t="s">
        <v>470</v>
      </c>
      <c r="O4" s="53" t="s">
        <v>303</v>
      </c>
      <c r="P4" s="53" t="s">
        <v>362</v>
      </c>
      <c r="Q4" s="53" t="s">
        <v>167</v>
      </c>
      <c r="R4" s="53" t="s">
        <v>167</v>
      </c>
    </row>
    <row r="5" spans="1:18" ht="409.5" hidden="1" x14ac:dyDescent="0.4">
      <c r="A5" s="53" t="s">
        <v>24</v>
      </c>
      <c r="B5" s="53" t="s">
        <v>478</v>
      </c>
      <c r="C5" s="53" t="s">
        <v>158</v>
      </c>
      <c r="D5" s="53" t="s">
        <v>12</v>
      </c>
      <c r="E5" s="53" t="s">
        <v>159</v>
      </c>
      <c r="F5" s="53" t="s">
        <v>180</v>
      </c>
      <c r="G5" s="53" t="s">
        <v>182</v>
      </c>
      <c r="H5" s="53" t="s">
        <v>299</v>
      </c>
      <c r="I5" s="53" t="s">
        <v>300</v>
      </c>
      <c r="J5" s="53" t="s">
        <v>471</v>
      </c>
      <c r="K5" s="53" t="s">
        <v>25</v>
      </c>
      <c r="L5" s="53" t="s">
        <v>312</v>
      </c>
      <c r="M5" s="53" t="s">
        <v>303</v>
      </c>
      <c r="N5" s="53" t="s">
        <v>470</v>
      </c>
      <c r="O5" s="53" t="s">
        <v>303</v>
      </c>
      <c r="P5" s="53" t="s">
        <v>362</v>
      </c>
      <c r="Q5" s="53" t="s">
        <v>167</v>
      </c>
      <c r="R5" s="53" t="s">
        <v>475</v>
      </c>
    </row>
    <row r="6" spans="1:18" ht="362.25" hidden="1" x14ac:dyDescent="0.4">
      <c r="A6" s="53" t="s">
        <v>24</v>
      </c>
      <c r="B6" s="53" t="s">
        <v>479</v>
      </c>
      <c r="C6" s="53" t="s">
        <v>168</v>
      </c>
      <c r="D6" s="53" t="s">
        <v>21</v>
      </c>
      <c r="E6" s="53" t="s">
        <v>155</v>
      </c>
      <c r="F6" s="53" t="s">
        <v>495</v>
      </c>
      <c r="G6" s="53" t="s">
        <v>496</v>
      </c>
      <c r="H6" s="53" t="s">
        <v>285</v>
      </c>
      <c r="I6" s="53" t="s">
        <v>472</v>
      </c>
      <c r="J6" s="53" t="s">
        <v>491</v>
      </c>
      <c r="K6" s="53" t="s">
        <v>25</v>
      </c>
      <c r="L6" s="53" t="s">
        <v>476</v>
      </c>
      <c r="M6" s="53" t="s">
        <v>473</v>
      </c>
      <c r="N6" s="53" t="s">
        <v>474</v>
      </c>
      <c r="O6" s="53" t="s">
        <v>474</v>
      </c>
      <c r="P6" s="53" t="s">
        <v>364</v>
      </c>
      <c r="Q6" s="53" t="s">
        <v>167</v>
      </c>
      <c r="R6" s="53" t="s">
        <v>167</v>
      </c>
    </row>
    <row r="7" spans="1:18" ht="409.5" hidden="1" x14ac:dyDescent="0.4">
      <c r="A7" s="53" t="s">
        <v>13</v>
      </c>
      <c r="B7" s="53" t="s">
        <v>481</v>
      </c>
      <c r="C7" s="53" t="s">
        <v>158</v>
      </c>
      <c r="D7" s="53" t="s">
        <v>12</v>
      </c>
      <c r="E7" s="53" t="s">
        <v>159</v>
      </c>
      <c r="F7" s="53" t="s">
        <v>190</v>
      </c>
      <c r="G7" s="53" t="s">
        <v>192</v>
      </c>
      <c r="H7" s="53" t="s">
        <v>299</v>
      </c>
      <c r="I7" s="53" t="s">
        <v>300</v>
      </c>
      <c r="J7" s="79" t="s">
        <v>321</v>
      </c>
      <c r="K7" s="53" t="s">
        <v>25</v>
      </c>
      <c r="L7" s="53" t="s">
        <v>302</v>
      </c>
      <c r="M7" s="53" t="s">
        <v>480</v>
      </c>
      <c r="N7" s="53" t="s">
        <v>303</v>
      </c>
      <c r="O7" s="53" t="s">
        <v>303</v>
      </c>
      <c r="P7" s="53" t="s">
        <v>366</v>
      </c>
      <c r="Q7" s="53" t="s">
        <v>167</v>
      </c>
      <c r="R7" s="53" t="s">
        <v>167</v>
      </c>
    </row>
    <row r="8" spans="1:18" ht="409.5" hidden="1" x14ac:dyDescent="0.4">
      <c r="A8" s="53" t="s">
        <v>13</v>
      </c>
      <c r="B8" s="53" t="s">
        <v>479</v>
      </c>
      <c r="C8" s="53" t="s">
        <v>168</v>
      </c>
      <c r="D8" s="53" t="s">
        <v>21</v>
      </c>
      <c r="E8" s="53" t="s">
        <v>155</v>
      </c>
      <c r="F8" s="53" t="s">
        <v>193</v>
      </c>
      <c r="G8" s="53" t="s">
        <v>195</v>
      </c>
      <c r="H8" s="53" t="s">
        <v>308</v>
      </c>
      <c r="I8" s="53" t="s">
        <v>286</v>
      </c>
      <c r="J8" s="53" t="s">
        <v>494</v>
      </c>
      <c r="K8" s="53" t="s">
        <v>25</v>
      </c>
      <c r="L8" s="53" t="s">
        <v>25</v>
      </c>
      <c r="M8" s="53" t="s">
        <v>492</v>
      </c>
      <c r="N8" s="53" t="s">
        <v>493</v>
      </c>
      <c r="O8" s="53" t="s">
        <v>489</v>
      </c>
      <c r="P8" s="53" t="s">
        <v>420</v>
      </c>
      <c r="Q8" s="53" t="s">
        <v>167</v>
      </c>
      <c r="R8" s="53" t="s">
        <v>167</v>
      </c>
    </row>
    <row r="9" spans="1:18" ht="362.25" hidden="1" x14ac:dyDescent="0.4">
      <c r="A9" s="53" t="s">
        <v>45</v>
      </c>
      <c r="B9" s="53" t="s">
        <v>479</v>
      </c>
      <c r="C9" s="53" t="s">
        <v>168</v>
      </c>
      <c r="D9" s="53" t="s">
        <v>21</v>
      </c>
      <c r="E9" s="53" t="s">
        <v>155</v>
      </c>
      <c r="F9" s="53" t="s">
        <v>497</v>
      </c>
      <c r="G9" s="53" t="s">
        <v>498</v>
      </c>
      <c r="H9" s="53" t="s">
        <v>299</v>
      </c>
      <c r="I9" s="53" t="s">
        <v>300</v>
      </c>
      <c r="J9" s="53" t="s">
        <v>521</v>
      </c>
      <c r="K9" s="53" t="s">
        <v>25</v>
      </c>
      <c r="L9" s="53" t="s">
        <v>302</v>
      </c>
      <c r="M9" s="53" t="s">
        <v>482</v>
      </c>
      <c r="N9" s="53" t="s">
        <v>483</v>
      </c>
      <c r="O9" s="53" t="s">
        <v>520</v>
      </c>
      <c r="P9" s="53" t="s">
        <v>373</v>
      </c>
      <c r="Q9" s="53" t="s">
        <v>259</v>
      </c>
      <c r="R9" s="53" t="s">
        <v>167</v>
      </c>
    </row>
    <row r="10" spans="1:18" ht="409.5" hidden="1" x14ac:dyDescent="0.4">
      <c r="A10" s="53" t="s">
        <v>15</v>
      </c>
      <c r="B10" s="53" t="s">
        <v>488</v>
      </c>
      <c r="C10" s="53" t="s">
        <v>158</v>
      </c>
      <c r="D10" s="53" t="s">
        <v>12</v>
      </c>
      <c r="E10" s="53" t="s">
        <v>159</v>
      </c>
      <c r="F10" s="53" t="s">
        <v>171</v>
      </c>
      <c r="G10" s="53" t="s">
        <v>173</v>
      </c>
      <c r="H10" s="53" t="s">
        <v>285</v>
      </c>
      <c r="I10" s="53" t="s">
        <v>300</v>
      </c>
      <c r="J10" s="53" t="s">
        <v>484</v>
      </c>
      <c r="K10" s="53" t="s">
        <v>25</v>
      </c>
      <c r="L10" s="53" t="s">
        <v>25</v>
      </c>
      <c r="M10" s="53" t="s">
        <v>517</v>
      </c>
      <c r="N10" s="53" t="s">
        <v>485</v>
      </c>
      <c r="O10" s="53" t="s">
        <v>486</v>
      </c>
      <c r="P10" s="53" t="s">
        <v>382</v>
      </c>
      <c r="Q10" s="53" t="s">
        <v>174</v>
      </c>
      <c r="R10" s="53" t="s">
        <v>167</v>
      </c>
    </row>
    <row r="11" spans="1:18" ht="409.5" hidden="1" x14ac:dyDescent="0.4">
      <c r="A11" s="53" t="s">
        <v>15</v>
      </c>
      <c r="B11" s="53" t="s">
        <v>479</v>
      </c>
      <c r="C11" s="53" t="s">
        <v>168</v>
      </c>
      <c r="D11" s="53" t="s">
        <v>21</v>
      </c>
      <c r="E11" s="53" t="s">
        <v>155</v>
      </c>
      <c r="F11" s="53" t="s">
        <v>504</v>
      </c>
      <c r="G11" s="53" t="s">
        <v>518</v>
      </c>
      <c r="H11" s="53" t="s">
        <v>285</v>
      </c>
      <c r="I11" s="53" t="s">
        <v>472</v>
      </c>
      <c r="J11" s="53" t="s">
        <v>522</v>
      </c>
      <c r="K11" s="53" t="s">
        <v>25</v>
      </c>
      <c r="L11" s="53" t="s">
        <v>461</v>
      </c>
      <c r="M11" s="53" t="s">
        <v>504</v>
      </c>
      <c r="N11" s="53" t="s">
        <v>519</v>
      </c>
      <c r="O11" s="53" t="s">
        <v>487</v>
      </c>
      <c r="P11" s="53" t="s">
        <v>383</v>
      </c>
      <c r="Q11" s="53" t="s">
        <v>167</v>
      </c>
      <c r="R11" s="53" t="s">
        <v>167</v>
      </c>
    </row>
    <row r="12" spans="1:18" ht="241.5" hidden="1" x14ac:dyDescent="0.4">
      <c r="A12" s="53" t="s">
        <v>298</v>
      </c>
      <c r="B12" s="53" t="s">
        <v>479</v>
      </c>
      <c r="C12" s="53" t="s">
        <v>168</v>
      </c>
      <c r="D12" s="53" t="s">
        <v>21</v>
      </c>
      <c r="E12" s="53" t="s">
        <v>155</v>
      </c>
      <c r="F12" s="53" t="s">
        <v>501</v>
      </c>
      <c r="G12" s="53" t="s">
        <v>506</v>
      </c>
      <c r="H12" s="53" t="s">
        <v>299</v>
      </c>
      <c r="I12" s="53" t="s">
        <v>300</v>
      </c>
      <c r="J12" s="53" t="s">
        <v>529</v>
      </c>
      <c r="K12" s="53" t="s">
        <v>25</v>
      </c>
      <c r="L12" s="53" t="s">
        <v>302</v>
      </c>
      <c r="M12" s="53" t="s">
        <v>303</v>
      </c>
      <c r="N12" s="53" t="s">
        <v>523</v>
      </c>
      <c r="O12" s="53" t="s">
        <v>303</v>
      </c>
      <c r="P12" s="53" t="s">
        <v>524</v>
      </c>
      <c r="Q12" s="53" t="s">
        <v>167</v>
      </c>
      <c r="R12" s="53" t="s">
        <v>167</v>
      </c>
    </row>
    <row r="13" spans="1:18" ht="409.5" hidden="1" x14ac:dyDescent="0.4">
      <c r="A13" s="53" t="s">
        <v>49</v>
      </c>
      <c r="B13" s="53" t="s">
        <v>479</v>
      </c>
      <c r="C13" s="53" t="s">
        <v>168</v>
      </c>
      <c r="D13" s="53" t="s">
        <v>21</v>
      </c>
      <c r="E13" s="53" t="s">
        <v>155</v>
      </c>
      <c r="F13" s="53" t="s">
        <v>501</v>
      </c>
      <c r="G13" s="53" t="s">
        <v>498</v>
      </c>
      <c r="H13" s="53" t="s">
        <v>299</v>
      </c>
      <c r="I13" s="53" t="s">
        <v>300</v>
      </c>
      <c r="J13" s="53" t="s">
        <v>528</v>
      </c>
      <c r="K13" s="53" t="s">
        <v>25</v>
      </c>
      <c r="L13" s="53" t="s">
        <v>302</v>
      </c>
      <c r="M13" s="53" t="s">
        <v>525</v>
      </c>
      <c r="N13" s="53" t="s">
        <v>526</v>
      </c>
      <c r="O13" s="53" t="s">
        <v>527</v>
      </c>
      <c r="P13" s="53" t="s">
        <v>368</v>
      </c>
      <c r="Q13" s="53" t="s">
        <v>167</v>
      </c>
      <c r="R13" s="53" t="s">
        <v>167</v>
      </c>
    </row>
    <row r="14" spans="1:18" ht="276" hidden="1" x14ac:dyDescent="0.4">
      <c r="A14" s="53" t="s">
        <v>289</v>
      </c>
      <c r="B14" s="53" t="s">
        <v>531</v>
      </c>
      <c r="C14" s="53" t="s">
        <v>168</v>
      </c>
      <c r="D14" s="53" t="s">
        <v>21</v>
      </c>
      <c r="E14" s="53" t="s">
        <v>155</v>
      </c>
      <c r="F14" s="53" t="s">
        <v>501</v>
      </c>
      <c r="G14" s="53" t="s">
        <v>498</v>
      </c>
      <c r="H14" s="53" t="s">
        <v>299</v>
      </c>
      <c r="I14" s="53" t="s">
        <v>300</v>
      </c>
      <c r="J14" s="53" t="s">
        <v>532</v>
      </c>
      <c r="K14" s="53" t="s">
        <v>25</v>
      </c>
      <c r="L14" s="53" t="s">
        <v>302</v>
      </c>
      <c r="M14" s="53" t="s">
        <v>303</v>
      </c>
      <c r="N14" s="53" t="s">
        <v>530</v>
      </c>
      <c r="O14" s="53" t="s">
        <v>168</v>
      </c>
      <c r="P14" s="53" t="s">
        <v>353</v>
      </c>
      <c r="Q14" s="53" t="s">
        <v>290</v>
      </c>
      <c r="R14" s="53" t="s">
        <v>303</v>
      </c>
    </row>
    <row r="15" spans="1:18" ht="409.5" x14ac:dyDescent="0.4">
      <c r="A15" s="53" t="s">
        <v>22</v>
      </c>
      <c r="B15" s="53" t="s">
        <v>539</v>
      </c>
      <c r="C15" s="53" t="s">
        <v>158</v>
      </c>
      <c r="D15" s="53" t="s">
        <v>12</v>
      </c>
      <c r="E15" s="53" t="s">
        <v>159</v>
      </c>
      <c r="F15" s="53" t="s">
        <v>248</v>
      </c>
      <c r="G15" s="53" t="s">
        <v>250</v>
      </c>
      <c r="H15" s="53" t="s">
        <v>285</v>
      </c>
      <c r="I15" s="53" t="s">
        <v>300</v>
      </c>
      <c r="J15" s="53" t="s">
        <v>537</v>
      </c>
      <c r="K15" s="53" t="s">
        <v>25</v>
      </c>
      <c r="L15" s="53" t="s">
        <v>25</v>
      </c>
      <c r="M15" s="53" t="s">
        <v>533</v>
      </c>
      <c r="N15" s="53" t="s">
        <v>534</v>
      </c>
      <c r="O15" s="53" t="s">
        <v>535</v>
      </c>
      <c r="P15" s="53" t="s">
        <v>370</v>
      </c>
      <c r="Q15" s="53" t="s">
        <v>251</v>
      </c>
      <c r="R15" s="53" t="s">
        <v>536</v>
      </c>
    </row>
    <row r="16" spans="1:18" ht="409.5" x14ac:dyDescent="0.4">
      <c r="A16" s="53" t="s">
        <v>22</v>
      </c>
      <c r="B16" s="53" t="s">
        <v>540</v>
      </c>
      <c r="C16" s="53" t="s">
        <v>158</v>
      </c>
      <c r="D16" s="53" t="s">
        <v>12</v>
      </c>
      <c r="E16" s="53" t="s">
        <v>159</v>
      </c>
      <c r="F16" s="53" t="s">
        <v>248</v>
      </c>
      <c r="G16" s="53" t="s">
        <v>252</v>
      </c>
      <c r="H16" s="53" t="s">
        <v>285</v>
      </c>
      <c r="I16" s="53" t="s">
        <v>300</v>
      </c>
      <c r="J16" s="53" t="s">
        <v>538</v>
      </c>
      <c r="K16" s="53" t="s">
        <v>25</v>
      </c>
      <c r="L16" s="53" t="s">
        <v>25</v>
      </c>
      <c r="M16" s="53" t="s">
        <v>533</v>
      </c>
      <c r="N16" s="53" t="s">
        <v>534</v>
      </c>
      <c r="O16" s="53" t="s">
        <v>535</v>
      </c>
      <c r="P16" s="53" t="s">
        <v>372</v>
      </c>
      <c r="Q16" s="53" t="s">
        <v>253</v>
      </c>
      <c r="R16" s="53" t="s">
        <v>536</v>
      </c>
    </row>
    <row r="17" spans="1:18" ht="258.75" hidden="1" x14ac:dyDescent="0.4">
      <c r="A17" s="53" t="s">
        <v>201</v>
      </c>
      <c r="B17" s="53" t="s">
        <v>479</v>
      </c>
      <c r="C17" s="53" t="s">
        <v>168</v>
      </c>
      <c r="D17" s="53" t="s">
        <v>21</v>
      </c>
      <c r="E17" s="53" t="s">
        <v>155</v>
      </c>
      <c r="F17" s="53" t="s">
        <v>513</v>
      </c>
      <c r="G17" s="53" t="s">
        <v>514</v>
      </c>
      <c r="H17" s="53" t="s">
        <v>299</v>
      </c>
      <c r="I17" s="53" t="s">
        <v>300</v>
      </c>
      <c r="J17" s="53" t="s">
        <v>541</v>
      </c>
      <c r="K17" s="53" t="s">
        <v>25</v>
      </c>
      <c r="L17" s="53" t="s">
        <v>302</v>
      </c>
      <c r="M17" s="80" t="s">
        <v>168</v>
      </c>
      <c r="N17" s="80" t="s">
        <v>168</v>
      </c>
      <c r="O17" s="80" t="s">
        <v>168</v>
      </c>
      <c r="P17" s="53" t="s">
        <v>542</v>
      </c>
      <c r="Q17" s="53" t="s">
        <v>167</v>
      </c>
      <c r="R17" s="53" t="s">
        <v>167</v>
      </c>
    </row>
    <row r="18" spans="1:18" ht="409.5" hidden="1" x14ac:dyDescent="0.4">
      <c r="A18" s="53" t="s">
        <v>204</v>
      </c>
      <c r="B18" s="53" t="s">
        <v>446</v>
      </c>
      <c r="C18" s="53" t="s">
        <v>205</v>
      </c>
      <c r="D18" s="53" t="s">
        <v>12</v>
      </c>
      <c r="E18" s="53" t="s">
        <v>559</v>
      </c>
      <c r="F18" s="53" t="s">
        <v>207</v>
      </c>
      <c r="G18" s="53" t="s">
        <v>210</v>
      </c>
      <c r="H18" s="53" t="s">
        <v>285</v>
      </c>
      <c r="I18" s="53" t="s">
        <v>300</v>
      </c>
      <c r="J18" s="53" t="s">
        <v>560</v>
      </c>
      <c r="K18" s="53" t="s">
        <v>209</v>
      </c>
      <c r="L18" s="53" t="s">
        <v>543</v>
      </c>
      <c r="M18" s="53" t="s">
        <v>544</v>
      </c>
      <c r="N18" s="53" t="s">
        <v>545</v>
      </c>
      <c r="O18" s="53" t="s">
        <v>546</v>
      </c>
      <c r="P18" s="53" t="s">
        <v>375</v>
      </c>
      <c r="Q18" s="53" t="s">
        <v>212</v>
      </c>
      <c r="R18" s="53" t="s">
        <v>547</v>
      </c>
    </row>
    <row r="19" spans="1:18" ht="409.5" hidden="1" x14ac:dyDescent="0.4">
      <c r="A19" s="53" t="s">
        <v>204</v>
      </c>
      <c r="B19" s="53" t="s">
        <v>447</v>
      </c>
      <c r="C19" s="53" t="s">
        <v>158</v>
      </c>
      <c r="D19" s="53" t="s">
        <v>12</v>
      </c>
      <c r="E19" s="53" t="s">
        <v>562</v>
      </c>
      <c r="F19" s="53" t="s">
        <v>214</v>
      </c>
      <c r="G19" s="53" t="s">
        <v>216</v>
      </c>
      <c r="H19" s="53" t="s">
        <v>299</v>
      </c>
      <c r="I19" s="53" t="s">
        <v>300</v>
      </c>
      <c r="J19" s="53" t="s">
        <v>561</v>
      </c>
      <c r="K19" s="53" t="s">
        <v>25</v>
      </c>
      <c r="L19" s="53" t="s">
        <v>548</v>
      </c>
      <c r="M19" s="53" t="s">
        <v>303</v>
      </c>
      <c r="N19" s="53" t="s">
        <v>549</v>
      </c>
      <c r="O19" s="53" t="s">
        <v>550</v>
      </c>
      <c r="P19" s="53" t="s">
        <v>375</v>
      </c>
      <c r="Q19" s="53" t="s">
        <v>217</v>
      </c>
      <c r="R19" s="53" t="s">
        <v>551</v>
      </c>
    </row>
    <row r="20" spans="1:18" ht="409.5" hidden="1" x14ac:dyDescent="0.4">
      <c r="A20" s="53" t="s">
        <v>204</v>
      </c>
      <c r="B20" s="53" t="s">
        <v>448</v>
      </c>
      <c r="C20" s="53" t="s">
        <v>205</v>
      </c>
      <c r="D20" s="53" t="s">
        <v>12</v>
      </c>
      <c r="E20" s="53" t="s">
        <v>563</v>
      </c>
      <c r="F20" s="53" t="s">
        <v>219</v>
      </c>
      <c r="G20" s="53" t="s">
        <v>221</v>
      </c>
      <c r="H20" s="53" t="s">
        <v>285</v>
      </c>
      <c r="I20" s="53" t="s">
        <v>300</v>
      </c>
      <c r="J20" s="53" t="s">
        <v>564</v>
      </c>
      <c r="K20" s="53" t="s">
        <v>220</v>
      </c>
      <c r="L20" s="53" t="s">
        <v>220</v>
      </c>
      <c r="M20" s="53" t="s">
        <v>552</v>
      </c>
      <c r="N20" s="53" t="s">
        <v>553</v>
      </c>
      <c r="O20" s="53" t="s">
        <v>554</v>
      </c>
      <c r="P20" s="53" t="s">
        <v>375</v>
      </c>
      <c r="Q20" s="53" t="s">
        <v>222</v>
      </c>
      <c r="R20" s="53" t="s">
        <v>555</v>
      </c>
    </row>
    <row r="21" spans="1:18" ht="409.5" hidden="1" x14ac:dyDescent="0.4">
      <c r="A21" s="53" t="s">
        <v>204</v>
      </c>
      <c r="B21" s="53" t="s">
        <v>449</v>
      </c>
      <c r="C21" s="53" t="s">
        <v>223</v>
      </c>
      <c r="D21" s="53" t="s">
        <v>12</v>
      </c>
      <c r="E21" s="53" t="s">
        <v>565</v>
      </c>
      <c r="F21" s="53" t="s">
        <v>225</v>
      </c>
      <c r="G21" s="53" t="s">
        <v>227</v>
      </c>
      <c r="H21" s="53" t="s">
        <v>299</v>
      </c>
      <c r="I21" s="53" t="s">
        <v>300</v>
      </c>
      <c r="J21" s="53" t="s">
        <v>566</v>
      </c>
      <c r="K21" s="53" t="s">
        <v>220</v>
      </c>
      <c r="L21" s="53" t="s">
        <v>312</v>
      </c>
      <c r="M21" s="53" t="s">
        <v>303</v>
      </c>
      <c r="N21" s="53" t="s">
        <v>303</v>
      </c>
      <c r="O21" s="53" t="s">
        <v>303</v>
      </c>
      <c r="P21" s="53" t="s">
        <v>375</v>
      </c>
      <c r="Q21" s="53" t="s">
        <v>228</v>
      </c>
      <c r="R21" s="53" t="s">
        <v>556</v>
      </c>
    </row>
    <row r="22" spans="1:18" ht="409.5" hidden="1" x14ac:dyDescent="0.4">
      <c r="A22" s="53" t="s">
        <v>204</v>
      </c>
      <c r="B22" s="53" t="s">
        <v>450</v>
      </c>
      <c r="C22" s="53" t="s">
        <v>229</v>
      </c>
      <c r="D22" s="53" t="s">
        <v>18</v>
      </c>
      <c r="E22" s="53" t="s">
        <v>568</v>
      </c>
      <c r="F22" s="53" t="s">
        <v>231</v>
      </c>
      <c r="G22" s="53" t="s">
        <v>233</v>
      </c>
      <c r="H22" s="53" t="s">
        <v>299</v>
      </c>
      <c r="I22" s="53" t="s">
        <v>300</v>
      </c>
      <c r="J22" s="53" t="s">
        <v>567</v>
      </c>
      <c r="K22" s="53" t="s">
        <v>25</v>
      </c>
      <c r="L22" s="53" t="s">
        <v>312</v>
      </c>
      <c r="M22" s="53" t="s">
        <v>303</v>
      </c>
      <c r="N22" s="53" t="s">
        <v>303</v>
      </c>
      <c r="O22" s="53" t="s">
        <v>303</v>
      </c>
      <c r="P22" s="53" t="s">
        <v>375</v>
      </c>
      <c r="Q22" s="53" t="s">
        <v>234</v>
      </c>
      <c r="R22" s="53" t="s">
        <v>557</v>
      </c>
    </row>
    <row r="23" spans="1:18" ht="409.5" hidden="1" x14ac:dyDescent="0.4">
      <c r="A23" s="53" t="s">
        <v>204</v>
      </c>
      <c r="B23" s="53" t="s">
        <v>451</v>
      </c>
      <c r="C23" s="53" t="s">
        <v>205</v>
      </c>
      <c r="D23" s="53" t="s">
        <v>18</v>
      </c>
      <c r="E23" s="53" t="s">
        <v>570</v>
      </c>
      <c r="F23" s="53" t="s">
        <v>236</v>
      </c>
      <c r="G23" s="53" t="s">
        <v>238</v>
      </c>
      <c r="H23" s="53" t="s">
        <v>299</v>
      </c>
      <c r="I23" s="53" t="s">
        <v>300</v>
      </c>
      <c r="J23" s="53" t="s">
        <v>569</v>
      </c>
      <c r="K23" s="53" t="s">
        <v>25</v>
      </c>
      <c r="L23" s="53" t="s">
        <v>543</v>
      </c>
      <c r="M23" s="53" t="s">
        <v>303</v>
      </c>
      <c r="N23" s="53" t="s">
        <v>303</v>
      </c>
      <c r="O23" s="53" t="s">
        <v>303</v>
      </c>
      <c r="P23" s="53" t="s">
        <v>375</v>
      </c>
      <c r="Q23" s="53" t="s">
        <v>239</v>
      </c>
      <c r="R23" s="53" t="s">
        <v>558</v>
      </c>
    </row>
    <row r="24" spans="1:18" ht="409.5" hidden="1" x14ac:dyDescent="0.4">
      <c r="A24" s="53" t="s">
        <v>455</v>
      </c>
      <c r="B24" s="53" t="s">
        <v>571</v>
      </c>
      <c r="C24" s="53" t="s">
        <v>168</v>
      </c>
      <c r="D24" s="53" t="s">
        <v>21</v>
      </c>
      <c r="E24" s="53" t="s">
        <v>260</v>
      </c>
      <c r="F24" s="53" t="s">
        <v>261</v>
      </c>
      <c r="G24" s="53" t="s">
        <v>263</v>
      </c>
      <c r="H24" s="53" t="s">
        <v>299</v>
      </c>
      <c r="I24" s="53" t="s">
        <v>300</v>
      </c>
      <c r="J24" s="53" t="s">
        <v>572</v>
      </c>
      <c r="K24" s="53" t="s">
        <v>220</v>
      </c>
      <c r="L24" s="53" t="s">
        <v>312</v>
      </c>
      <c r="M24" s="53" t="s">
        <v>574</v>
      </c>
      <c r="N24" s="53" t="s">
        <v>573</v>
      </c>
      <c r="O24" s="53" t="s">
        <v>168</v>
      </c>
      <c r="P24" s="53" t="s">
        <v>357</v>
      </c>
      <c r="Q24" s="53" t="s">
        <v>264</v>
      </c>
      <c r="R24" s="53" t="s">
        <v>264</v>
      </c>
    </row>
    <row r="25" spans="1:18" ht="293.25" hidden="1" x14ac:dyDescent="0.4">
      <c r="A25" s="53" t="s">
        <v>50</v>
      </c>
      <c r="B25" s="53" t="s">
        <v>479</v>
      </c>
      <c r="C25" s="53" t="s">
        <v>168</v>
      </c>
      <c r="D25" s="53" t="s">
        <v>21</v>
      </c>
      <c r="E25" s="53" t="s">
        <v>155</v>
      </c>
      <c r="F25" s="53" t="s">
        <v>501</v>
      </c>
      <c r="G25" s="53" t="s">
        <v>507</v>
      </c>
      <c r="H25" s="53" t="s">
        <v>299</v>
      </c>
      <c r="I25" s="53" t="s">
        <v>472</v>
      </c>
      <c r="J25" s="53" t="s">
        <v>577</v>
      </c>
      <c r="K25" s="53" t="s">
        <v>25</v>
      </c>
      <c r="L25" s="53" t="s">
        <v>302</v>
      </c>
      <c r="M25" s="53" t="s">
        <v>303</v>
      </c>
      <c r="N25" s="53" t="s">
        <v>575</v>
      </c>
      <c r="O25" s="53" t="s">
        <v>576</v>
      </c>
      <c r="P25" s="53" t="s">
        <v>352</v>
      </c>
      <c r="Q25" s="53" t="s">
        <v>167</v>
      </c>
      <c r="R25" s="53" t="s">
        <v>167</v>
      </c>
    </row>
    <row r="26" spans="1:18" ht="409.5" hidden="1" x14ac:dyDescent="0.4">
      <c r="A26" s="53" t="s">
        <v>19</v>
      </c>
      <c r="B26" s="53" t="s">
        <v>358</v>
      </c>
      <c r="C26" s="53" t="s">
        <v>158</v>
      </c>
      <c r="D26" s="53" t="s">
        <v>12</v>
      </c>
      <c r="E26" s="53" t="s">
        <v>159</v>
      </c>
      <c r="F26" s="53" t="s">
        <v>586</v>
      </c>
      <c r="G26" s="53" t="s">
        <v>162</v>
      </c>
      <c r="H26" s="53" t="s">
        <v>308</v>
      </c>
      <c r="I26" s="53" t="s">
        <v>286</v>
      </c>
      <c r="J26" s="53" t="s">
        <v>582</v>
      </c>
      <c r="K26" s="53" t="s">
        <v>25</v>
      </c>
      <c r="L26" s="53" t="s">
        <v>25</v>
      </c>
      <c r="M26" s="53" t="s">
        <v>578</v>
      </c>
      <c r="N26" s="53" t="s">
        <v>579</v>
      </c>
      <c r="O26" s="53" t="s">
        <v>587</v>
      </c>
      <c r="P26" s="53" t="s">
        <v>583</v>
      </c>
      <c r="Q26" s="54">
        <v>300000</v>
      </c>
      <c r="R26" s="54">
        <v>300000</v>
      </c>
    </row>
    <row r="27" spans="1:18" ht="293.25" hidden="1" x14ac:dyDescent="0.4">
      <c r="A27" s="53" t="s">
        <v>19</v>
      </c>
      <c r="B27" s="53" t="s">
        <v>479</v>
      </c>
      <c r="C27" s="53" t="s">
        <v>168</v>
      </c>
      <c r="D27" s="53" t="s">
        <v>21</v>
      </c>
      <c r="E27" s="53" t="s">
        <v>155</v>
      </c>
      <c r="F27" s="53" t="s">
        <v>502</v>
      </c>
      <c r="G27" s="53" t="s">
        <v>503</v>
      </c>
      <c r="H27" s="53" t="s">
        <v>299</v>
      </c>
      <c r="I27" s="53" t="s">
        <v>300</v>
      </c>
      <c r="J27" s="53" t="s">
        <v>584</v>
      </c>
      <c r="K27" s="53" t="s">
        <v>25</v>
      </c>
      <c r="L27" s="53" t="s">
        <v>302</v>
      </c>
      <c r="M27" s="53" t="s">
        <v>580</v>
      </c>
      <c r="N27" s="53" t="s">
        <v>581</v>
      </c>
      <c r="O27" s="53" t="s">
        <v>585</v>
      </c>
      <c r="P27" s="53" t="s">
        <v>360</v>
      </c>
      <c r="Q27" s="53" t="s">
        <v>167</v>
      </c>
      <c r="R27" s="53" t="s">
        <v>167</v>
      </c>
    </row>
    <row r="28" spans="1:18" ht="293.25" hidden="1" x14ac:dyDescent="0.4">
      <c r="A28" s="53" t="s">
        <v>65</v>
      </c>
      <c r="B28" s="53" t="s">
        <v>479</v>
      </c>
      <c r="C28" s="53" t="s">
        <v>168</v>
      </c>
      <c r="D28" s="53" t="s">
        <v>21</v>
      </c>
      <c r="E28" s="53" t="s">
        <v>155</v>
      </c>
      <c r="F28" s="53" t="s">
        <v>588</v>
      </c>
      <c r="G28" s="53" t="s">
        <v>589</v>
      </c>
      <c r="H28" s="53" t="s">
        <v>299</v>
      </c>
      <c r="I28" s="53" t="s">
        <v>300</v>
      </c>
      <c r="J28" s="53" t="s">
        <v>591</v>
      </c>
      <c r="K28" s="53" t="s">
        <v>25</v>
      </c>
      <c r="L28" s="53" t="s">
        <v>476</v>
      </c>
      <c r="M28" s="53" t="s">
        <v>303</v>
      </c>
      <c r="N28" s="53" t="s">
        <v>590</v>
      </c>
      <c r="O28" s="53" t="s">
        <v>303</v>
      </c>
      <c r="P28" s="53" t="s">
        <v>385</v>
      </c>
      <c r="Q28" s="53" t="s">
        <v>269</v>
      </c>
      <c r="R28" s="53" t="s">
        <v>167</v>
      </c>
    </row>
    <row r="29" spans="1:18" ht="241.5" hidden="1" x14ac:dyDescent="0.4">
      <c r="A29" s="53" t="s">
        <v>44</v>
      </c>
      <c r="B29" s="53" t="s">
        <v>479</v>
      </c>
      <c r="C29" s="53" t="s">
        <v>168</v>
      </c>
      <c r="D29" s="53" t="s">
        <v>21</v>
      </c>
      <c r="E29" s="53" t="s">
        <v>155</v>
      </c>
      <c r="F29" s="53" t="s">
        <v>592</v>
      </c>
      <c r="G29" s="53" t="s">
        <v>589</v>
      </c>
      <c r="H29" s="53" t="s">
        <v>299</v>
      </c>
      <c r="I29" s="53" t="s">
        <v>300</v>
      </c>
      <c r="J29" s="53" t="s">
        <v>596</v>
      </c>
      <c r="K29" s="53" t="s">
        <v>25</v>
      </c>
      <c r="L29" s="53" t="s">
        <v>302</v>
      </c>
      <c r="M29" s="53" t="s">
        <v>595</v>
      </c>
      <c r="N29" s="53" t="s">
        <v>593</v>
      </c>
      <c r="O29" s="53" t="s">
        <v>594</v>
      </c>
      <c r="P29" s="53" t="s">
        <v>384</v>
      </c>
      <c r="Q29" s="53" t="s">
        <v>199</v>
      </c>
      <c r="R29" s="53" t="s">
        <v>199</v>
      </c>
    </row>
    <row r="30" spans="1:18" ht="327.75" hidden="1" x14ac:dyDescent="0.4">
      <c r="A30" s="55" t="s">
        <v>20</v>
      </c>
      <c r="B30" s="55" t="s">
        <v>407</v>
      </c>
      <c r="C30" s="55" t="s">
        <v>168</v>
      </c>
      <c r="D30" s="55" t="s">
        <v>21</v>
      </c>
      <c r="E30" s="55" t="s">
        <v>155</v>
      </c>
      <c r="F30" s="55" t="s">
        <v>294</v>
      </c>
      <c r="G30" s="55" t="s">
        <v>296</v>
      </c>
      <c r="H30" s="55" t="s">
        <v>285</v>
      </c>
      <c r="I30" s="55" t="s">
        <v>472</v>
      </c>
      <c r="J30" s="55" t="s">
        <v>612</v>
      </c>
      <c r="K30" s="55" t="s">
        <v>25</v>
      </c>
      <c r="L30" s="55" t="s">
        <v>476</v>
      </c>
      <c r="M30" s="55" t="s">
        <v>610</v>
      </c>
      <c r="N30" s="55" t="s">
        <v>611</v>
      </c>
      <c r="O30" s="55" t="s">
        <v>168</v>
      </c>
      <c r="P30" s="55" t="s">
        <v>613</v>
      </c>
      <c r="Q30" s="55" t="s">
        <v>167</v>
      </c>
      <c r="R30" s="55" t="s">
        <v>168</v>
      </c>
    </row>
  </sheetData>
  <autoFilter xmlns:x14="http://schemas.microsoft.com/office/spreadsheetml/2009/9/main" ref="A3:R30" xr:uid="{6236CA07-3848-4A0C-8177-43D212B42CEB}">
    <filterColumn colId="0">
      <filters>
        <filter val="วิทยาลัยอุตสาหกรรมการบินนานาชาติ"/>
      </filters>
    </filterColumn>
    <filterColumn colId="1">
      <filters>
        <mc:AlternateContent xmlns:mc="http://schemas.openxmlformats.org/markup-compatibility/2006">
          <mc:Choice Requires="x14">
            <x14:filter val="รับนักศึกษาได้ต่ำกว่าแผนที่กำหนด_x000a__x000a_หลักสูตรการจัดการโลจิสติกส์ (นานาชาติ) รับได้ 45% ของแผน_x000a__x000a_ปี 2562 แผนรับ 40 (มคอ.2) รับ 18 คน_x000a__x000a_(ปี 2561 รับได้ 60.0%)_x000a__x000a_"/>
            <x14:filter val="รับนักศึกษาได้ต่ำกว่าแผนที่กำหนด_x000a__x000a_หลักสูตรจุลชีววิทยาอุตสาหกรรม(นานาชาติ) รับได้ 0% ของแผน_x000a_ปี 2562 แผนรับ 10 รับ 0 _x000a__x000a_ไม่มีแผนรับใน มคอ.2_x000a__x000a_(ปี 2561 รับได้ 5.00%)_x000a_(ปี 2560 รับได้ 16.00%)"/>
            <x14:filter val="รับนักศึกษาได้ต่ำกว่าแผนที่กำหนด_x000a__x000a_หลักสูตรเทคโนโลยีชีวภาพทางการเกษตร (ต่อเนื่อง) รับได้ 26.67% ของแผน_x000a_ปี 2562 แผนรับ 30 (มคอ.2) รับ 8_x000a__x000a_แผนรับอื่น 20_x000a__x000a_(ปี 2561 รับได้ 53.33%)_x000a_(ปี 2560 รับได้ 40.00%)_x000a__x000a_"/>
            <x14:filter val="รับนักศึกษาได้ต่ำกว่าแผนที่กำหนด_x000a__x000a_หลักสูตรเทคโนโลยีสารสนเทศทางธุรกิจ (นานาชาติ) รับได้ 43.33% ของแผน_x000a_ปี 2562 แผนรับ 30 (มคอ.2) รับ 13_x000a__x000a_(ปี 2561 รับได้ 33.33%)_x000a_(ปี 2560 รับได้ 33.33%)"/>
            <x14:filter val="รับนักศึกษาได้ต่ำกว่าแผนที่กำหนด_x000a__x000a_หลักสูตรวิศวกรรมการบินและนักบินพาณิชย์ รับได้ 41% ของแผน_x000a_ปี 2562 แผนรับ 100 (มคอ.2) รับ 41 คน_x000a__x000a_(ปี 2561 รับได้ 74.0%)_x000a_(ปี 2560 รับได้ 62.5%)"/>
            <x14:filter val="รับนักศึกษาได้ต่ำกว่าแผนที่กำหนด_x000a__x000a_หลักสูตรวิศวกรรมซอฟต์แวร์ (หลักสูตรนานาชาติ) รับได้ 54.00% ของแผน_x000a_ปี 2562 แผนรับ 50 รับ 27_x000a_ไม่มีแผนรับใน มคอ.2_x000a_เดิมหลักสูตรนี้เป็นของวิทยาลัยนานาชาติ_x000a__x000a_(ปี 2561 รับได้ 53.75%)_x000a_(ปี 2560 รับได้ 58.57%)_x000a_(ปี 2559 รับได้ 58.33%)_x000a_"/>
            <x14:filter val="รับนักศึกษาได้ต่ำกว่าแผนที่กำหนด_x000a__x000a_หลักสูตรวิศวกรรมระบบอุตสาหกรรมการเกษตร (ต่อเนื่อง) รับได้ 43% ของแผน_x000a_ปี 2562 แผนรับ 35 (มคอ.2) รับได้ 15_x000a__x000a_(ปี 2561 รับได้ 74.00%)_x000a_(ปี 2560 รับได้ 65.00%)"/>
          </mc:Choice>
          <mc:Fallback>
            <filter val="รับนักศึกษาได้ต่ำกว่าแผนที่กำหนด_x000a__x000a_หลักสูตรการจัดการโลจิสติกส์ (นานาชาติ) รับได้ 45% ของแผน_x000a__x000a_ปี 2562 แผนรับ 40 (มคอ.2) รับ 18 คน_x000a__x000a_(ปี 2561 รับได้ 60.0%)_x000a__x000a_"/>
            <filter val="รับนักศึกษาได้ต่ำกว่าแผนที่กำหนด_x000a__x000a_หลักสูตรจุลชีววิทยาอุตสาหกรรม(นานาชาติ) รับได้ 0% ของแผน_x000a_ปี 2562 แผนรับ 10 รับ 0 _x000a__x000a_ไม่มีแผนรับใน มคอ.2_x000a__x000a_(ปี 2561 รับได้ 5.00%)_x000a_(ปี 2560 รับได้ 16.00%)"/>
            <filter val="รับนักศึกษาได้ต่ำกว่าแผนที่กำหนด_x000a__x000a_หลักสูตรเทคโนโลยีชีวภาพทางการเกษตร (ต่อเนื่อง) รับได้ 26.67% ของแผน_x000a_ปี 2562 แผนรับ 30 (มคอ.2) รับ 8_x000a__x000a_แผนรับอื่น 20_x000a__x000a_(ปี 2561 รับได้ 53.33%)_x000a_(ปี 2560 รับได้ 40.00%)_x000a__x000a_"/>
            <filter val="รับนักศึกษาได้ต่ำกว่าแผนที่กำหนด_x000a__x000a_หลักสูตรเทคโนโลยีสารสนเทศทางธุรกิจ (นานาชาติ) รับได้ 43.33% ของแผน_x000a_ปี 2562 แผนรับ 30 (มคอ.2) รับ 13_x000a__x000a_(ปี 2561 รับได้ 33.33%)_x000a_(ปี 2560 รับได้ 33.33%)"/>
            <filter val="รับนักศึกษาได้ต่ำกว่าแผนที่กำหนด_x000a__x000a_หลักสูตรวิศวกรรมการบินและนักบินพาณิชย์ รับได้ 41% ของแผน_x000a_ปี 2562 แผนรับ 100 (มคอ.2) รับ 41 คน_x000a__x000a_(ปี 2561 รับได้ 74.0%)_x000a_(ปี 2560 รับได้ 62.5%)"/>
            <filter val="รับนักศึกษาได้ต่ำกว่าแผนที่กำหนด_x000a__x000a_หลักสูตรวิศวกรรมระบบอุตสาหกรรมการเกษตร (ต่อเนื่อง) รับได้ 43% ของแผน_x000a_ปี 2562 แผนรับ 35 (มคอ.2) รับได้ 15_x000a__x000a_(ปี 2561 รับได้ 74.00%)_x000a_(ปี 2560 รับได้ 65.00%)"/>
          </mc:Fallback>
        </mc:AlternateContent>
      </filters>
    </filterColumn>
  </autoFilter>
  <mergeCells count="2">
    <mergeCell ref="A1:R1"/>
    <mergeCell ref="A2:R2"/>
  </mergeCells>
  <pageMargins left="0.23622047244094491" right="0.23622047244094491" top="0.74803149606299213" bottom="0.74803149606299213" header="0.31496062992125984" footer="0.31496062992125984"/>
  <pageSetup paperSize="8" orientation="landscape" r:id="rId1"/>
  <headerFooter>
    <oddFooter>หน้าที่ &amp;P จาก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BAAF2-677B-451F-94CD-7680970C5EA2}">
  <dimension ref="A1:J143"/>
  <sheetViews>
    <sheetView zoomScale="80" zoomScaleNormal="80" workbookViewId="0">
      <selection activeCell="I155" sqref="I155"/>
    </sheetView>
  </sheetViews>
  <sheetFormatPr defaultRowHeight="12.75" x14ac:dyDescent="0.2"/>
  <cols>
    <col min="1" max="1" width="24" customWidth="1"/>
    <col min="2" max="2" width="31" customWidth="1"/>
    <col min="6" max="6" width="20.140625" customWidth="1"/>
    <col min="7" max="7" width="15.7109375" customWidth="1"/>
    <col min="8" max="8" width="18" customWidth="1"/>
  </cols>
  <sheetData>
    <row r="1" spans="1:2" ht="43.5" x14ac:dyDescent="0.2">
      <c r="A1" s="33" t="s">
        <v>1</v>
      </c>
      <c r="B1" s="33" t="s">
        <v>109</v>
      </c>
    </row>
    <row r="2" spans="1:2" ht="21.75" x14ac:dyDescent="0.2">
      <c r="A2" s="34" t="s">
        <v>111</v>
      </c>
      <c r="B2" s="35">
        <v>83.33</v>
      </c>
    </row>
    <row r="3" spans="1:2" ht="21.75" x14ac:dyDescent="0.2">
      <c r="A3" s="34" t="s">
        <v>119</v>
      </c>
      <c r="B3" s="35">
        <v>83.33</v>
      </c>
    </row>
    <row r="4" spans="1:2" ht="21.75" x14ac:dyDescent="0.2">
      <c r="A4" s="34" t="s">
        <v>118</v>
      </c>
      <c r="B4" s="35">
        <v>83.33</v>
      </c>
    </row>
    <row r="5" spans="1:2" ht="21.75" x14ac:dyDescent="0.2">
      <c r="A5" s="34" t="s">
        <v>120</v>
      </c>
      <c r="B5" s="35">
        <v>83.33</v>
      </c>
    </row>
    <row r="6" spans="1:2" ht="21.75" x14ac:dyDescent="0.2">
      <c r="A6" s="34" t="s">
        <v>133</v>
      </c>
      <c r="B6" s="35">
        <v>83.33</v>
      </c>
    </row>
    <row r="7" spans="1:2" ht="21.75" x14ac:dyDescent="0.2">
      <c r="A7" s="34" t="s">
        <v>121</v>
      </c>
      <c r="B7" s="35">
        <v>83.33</v>
      </c>
    </row>
    <row r="8" spans="1:2" ht="21.75" x14ac:dyDescent="0.2">
      <c r="A8" s="34" t="s">
        <v>135</v>
      </c>
      <c r="B8" s="35">
        <v>83.33</v>
      </c>
    </row>
    <row r="9" spans="1:2" ht="21.75" x14ac:dyDescent="0.2">
      <c r="A9" s="34" t="s">
        <v>132</v>
      </c>
      <c r="B9" s="35">
        <v>83.33</v>
      </c>
    </row>
    <row r="10" spans="1:2" ht="21.75" x14ac:dyDescent="0.2">
      <c r="A10" s="34" t="s">
        <v>110</v>
      </c>
      <c r="B10" s="35">
        <v>77.78</v>
      </c>
    </row>
    <row r="11" spans="1:2" ht="21.75" x14ac:dyDescent="0.2">
      <c r="A11" s="34" t="s">
        <v>130</v>
      </c>
      <c r="B11" s="35">
        <v>75</v>
      </c>
    </row>
    <row r="12" spans="1:2" ht="21.75" x14ac:dyDescent="0.2">
      <c r="A12" s="34" t="s">
        <v>131</v>
      </c>
      <c r="B12" s="35">
        <v>75</v>
      </c>
    </row>
    <row r="13" spans="1:2" ht="18.75" customHeight="1" x14ac:dyDescent="0.5">
      <c r="A13" s="38" t="s">
        <v>125</v>
      </c>
      <c r="B13" s="40">
        <v>74.39</v>
      </c>
    </row>
    <row r="14" spans="1:2" ht="21.75" x14ac:dyDescent="0.2">
      <c r="A14" s="34" t="s">
        <v>112</v>
      </c>
      <c r="B14" s="35">
        <v>71.430000000000007</v>
      </c>
    </row>
    <row r="15" spans="1:2" ht="18.75" customHeight="1" x14ac:dyDescent="0.2">
      <c r="A15" s="34" t="s">
        <v>115</v>
      </c>
      <c r="B15" s="35">
        <v>71.430000000000007</v>
      </c>
    </row>
    <row r="16" spans="1:2" ht="21.75" x14ac:dyDescent="0.2">
      <c r="A16" s="34" t="s">
        <v>116</v>
      </c>
      <c r="B16" s="35">
        <v>71.430000000000007</v>
      </c>
    </row>
    <row r="17" spans="1:2" ht="18.75" customHeight="1" x14ac:dyDescent="0.2">
      <c r="A17" s="34" t="s">
        <v>123</v>
      </c>
      <c r="B17" s="35">
        <v>71.430000000000007</v>
      </c>
    </row>
    <row r="18" spans="1:2" ht="21.75" x14ac:dyDescent="0.2">
      <c r="A18" s="34" t="s">
        <v>122</v>
      </c>
      <c r="B18" s="35">
        <v>71.430000000000007</v>
      </c>
    </row>
    <row r="19" spans="1:2" ht="21.75" x14ac:dyDescent="0.2">
      <c r="A19" s="34" t="s">
        <v>134</v>
      </c>
      <c r="B19" s="35">
        <v>71.430000000000007</v>
      </c>
    </row>
    <row r="20" spans="1:2" ht="21.75" x14ac:dyDescent="0.2">
      <c r="A20" s="34" t="s">
        <v>117</v>
      </c>
      <c r="B20" s="35">
        <v>71.430000000000007</v>
      </c>
    </row>
    <row r="21" spans="1:2" ht="21.75" x14ac:dyDescent="0.2">
      <c r="A21" s="34" t="s">
        <v>127</v>
      </c>
      <c r="B21" s="35">
        <v>66.67</v>
      </c>
    </row>
    <row r="22" spans="1:2" ht="21.75" x14ac:dyDescent="0.2">
      <c r="A22" s="34" t="s">
        <v>128</v>
      </c>
      <c r="B22" s="35">
        <v>66.67</v>
      </c>
    </row>
    <row r="23" spans="1:2" ht="21.75" x14ac:dyDescent="0.2">
      <c r="A23" s="34" t="s">
        <v>129</v>
      </c>
      <c r="B23" s="35">
        <v>66.67</v>
      </c>
    </row>
    <row r="24" spans="1:2" ht="21.75" x14ac:dyDescent="0.2">
      <c r="A24" s="34" t="s">
        <v>126</v>
      </c>
      <c r="B24" s="35">
        <v>65.95</v>
      </c>
    </row>
    <row r="25" spans="1:2" ht="21.75" x14ac:dyDescent="0.2">
      <c r="A25" s="36" t="s">
        <v>113</v>
      </c>
      <c r="B25" s="37">
        <v>62.5</v>
      </c>
    </row>
    <row r="26" spans="1:2" ht="18.75" customHeight="1" x14ac:dyDescent="0.2">
      <c r="A26" s="39" t="s">
        <v>114</v>
      </c>
      <c r="B26" s="41">
        <v>62.5</v>
      </c>
    </row>
    <row r="44" spans="8:10" ht="51" x14ac:dyDescent="0.2">
      <c r="I44" t="s">
        <v>31</v>
      </c>
      <c r="J44" t="s">
        <v>32</v>
      </c>
    </row>
    <row r="45" spans="8:10" x14ac:dyDescent="0.2">
      <c r="H45" t="s">
        <v>33</v>
      </c>
      <c r="I45">
        <v>29</v>
      </c>
      <c r="J45">
        <v>15</v>
      </c>
    </row>
    <row r="46" spans="8:10" x14ac:dyDescent="0.2">
      <c r="H46" t="s">
        <v>34</v>
      </c>
      <c r="I46">
        <v>0</v>
      </c>
      <c r="J46">
        <v>2</v>
      </c>
    </row>
    <row r="47" spans="8:10" x14ac:dyDescent="0.2">
      <c r="H47" t="s">
        <v>35</v>
      </c>
      <c r="I47">
        <v>0</v>
      </c>
      <c r="J47">
        <v>8</v>
      </c>
    </row>
    <row r="48" spans="8:10" x14ac:dyDescent="0.2">
      <c r="H48" t="s">
        <v>36</v>
      </c>
      <c r="I48">
        <v>0</v>
      </c>
      <c r="J48">
        <v>4</v>
      </c>
    </row>
    <row r="49" spans="1:4" ht="25.5" x14ac:dyDescent="0.2">
      <c r="B49" t="s">
        <v>28</v>
      </c>
      <c r="C49" t="s">
        <v>29</v>
      </c>
      <c r="D49" t="s">
        <v>30</v>
      </c>
    </row>
    <row r="50" spans="1:4" x14ac:dyDescent="0.2">
      <c r="A50" t="s">
        <v>12</v>
      </c>
      <c r="B50">
        <v>11</v>
      </c>
      <c r="C50">
        <v>0</v>
      </c>
      <c r="D50">
        <v>11</v>
      </c>
    </row>
    <row r="51" spans="1:4" x14ac:dyDescent="0.2">
      <c r="A51" t="s">
        <v>27</v>
      </c>
      <c r="B51">
        <v>16</v>
      </c>
      <c r="C51">
        <v>34</v>
      </c>
      <c r="D51">
        <v>50</v>
      </c>
    </row>
    <row r="52" spans="1:4" x14ac:dyDescent="0.2">
      <c r="A52" t="s">
        <v>18</v>
      </c>
      <c r="B52">
        <v>2</v>
      </c>
      <c r="C52">
        <v>0</v>
      </c>
      <c r="D52">
        <v>2</v>
      </c>
    </row>
    <row r="72" spans="8:10" ht="51" x14ac:dyDescent="0.2">
      <c r="I72" t="s">
        <v>37</v>
      </c>
      <c r="J72" t="s">
        <v>38</v>
      </c>
    </row>
    <row r="73" spans="8:10" x14ac:dyDescent="0.2">
      <c r="H73" t="s">
        <v>33</v>
      </c>
      <c r="I73">
        <v>0</v>
      </c>
      <c r="J73">
        <v>0</v>
      </c>
    </row>
    <row r="74" spans="8:10" x14ac:dyDescent="0.2">
      <c r="H74" t="s">
        <v>34</v>
      </c>
      <c r="I74">
        <v>0</v>
      </c>
      <c r="J74">
        <v>0</v>
      </c>
    </row>
    <row r="75" spans="8:10" x14ac:dyDescent="0.2">
      <c r="H75" t="s">
        <v>35</v>
      </c>
      <c r="I75">
        <v>6</v>
      </c>
      <c r="J75">
        <v>4</v>
      </c>
    </row>
    <row r="76" spans="8:10" x14ac:dyDescent="0.2">
      <c r="H76" t="s">
        <v>36</v>
      </c>
      <c r="I76">
        <v>4</v>
      </c>
      <c r="J76">
        <v>6</v>
      </c>
    </row>
    <row r="95" spans="6:8" ht="25.5" x14ac:dyDescent="0.2">
      <c r="G95" s="30" t="s">
        <v>1</v>
      </c>
      <c r="H95" s="30" t="s">
        <v>87</v>
      </c>
    </row>
    <row r="96" spans="6:8" x14ac:dyDescent="0.2">
      <c r="F96" t="s">
        <v>55</v>
      </c>
      <c r="G96" t="s">
        <v>88</v>
      </c>
      <c r="H96">
        <v>29</v>
      </c>
    </row>
    <row r="97" spans="6:8" x14ac:dyDescent="0.2">
      <c r="F97" t="s">
        <v>86</v>
      </c>
      <c r="G97" t="s">
        <v>89</v>
      </c>
      <c r="H97">
        <v>11</v>
      </c>
    </row>
    <row r="98" spans="6:8" x14ac:dyDescent="0.2">
      <c r="F98" t="s">
        <v>19</v>
      </c>
      <c r="G98" t="s">
        <v>90</v>
      </c>
      <c r="H98">
        <v>5</v>
      </c>
    </row>
    <row r="99" spans="6:8" x14ac:dyDescent="0.2">
      <c r="F99" t="s">
        <v>16</v>
      </c>
      <c r="G99" t="s">
        <v>91</v>
      </c>
      <c r="H99">
        <v>5</v>
      </c>
    </row>
    <row r="100" spans="6:8" ht="25.5" x14ac:dyDescent="0.2">
      <c r="F100" t="s">
        <v>22</v>
      </c>
      <c r="G100" t="s">
        <v>92</v>
      </c>
      <c r="H100">
        <v>4</v>
      </c>
    </row>
    <row r="101" spans="6:8" ht="38.25" x14ac:dyDescent="0.2">
      <c r="F101" t="s">
        <v>13</v>
      </c>
      <c r="G101" t="s">
        <v>93</v>
      </c>
      <c r="H101">
        <v>0</v>
      </c>
    </row>
    <row r="102" spans="6:8" ht="25.5" x14ac:dyDescent="0.2">
      <c r="F102" t="s">
        <v>15</v>
      </c>
      <c r="G102" t="s">
        <v>94</v>
      </c>
      <c r="H102">
        <v>-1</v>
      </c>
    </row>
    <row r="103" spans="6:8" ht="25.5" x14ac:dyDescent="0.2">
      <c r="F103" t="s">
        <v>67</v>
      </c>
      <c r="G103" t="s">
        <v>95</v>
      </c>
      <c r="H103">
        <v>-7</v>
      </c>
    </row>
    <row r="104" spans="6:8" x14ac:dyDescent="0.2">
      <c r="F104" t="s">
        <v>17</v>
      </c>
      <c r="G104" t="s">
        <v>96</v>
      </c>
      <c r="H104">
        <v>-13</v>
      </c>
    </row>
    <row r="105" spans="6:8" x14ac:dyDescent="0.2">
      <c r="F105" t="s">
        <v>23</v>
      </c>
      <c r="G105" t="s">
        <v>97</v>
      </c>
      <c r="H105">
        <v>-30</v>
      </c>
    </row>
    <row r="106" spans="6:8" ht="25.5" x14ac:dyDescent="0.2">
      <c r="F106" t="s">
        <v>85</v>
      </c>
      <c r="G106" t="s">
        <v>98</v>
      </c>
      <c r="H106">
        <v>-30</v>
      </c>
    </row>
    <row r="107" spans="6:8" x14ac:dyDescent="0.2">
      <c r="F107" t="s">
        <v>24</v>
      </c>
      <c r="G107" t="s">
        <v>99</v>
      </c>
      <c r="H107">
        <v>-43</v>
      </c>
    </row>
    <row r="121" spans="6:8" ht="38.25" x14ac:dyDescent="0.2">
      <c r="G121" s="30" t="s">
        <v>100</v>
      </c>
      <c r="H121" s="30" t="s">
        <v>101</v>
      </c>
    </row>
    <row r="122" spans="6:8" x14ac:dyDescent="0.2">
      <c r="F122" s="30" t="s">
        <v>24</v>
      </c>
      <c r="G122">
        <v>3</v>
      </c>
      <c r="H122">
        <v>1</v>
      </c>
    </row>
    <row r="123" spans="6:8" x14ac:dyDescent="0.2">
      <c r="F123" s="30" t="s">
        <v>19</v>
      </c>
      <c r="G123">
        <v>1</v>
      </c>
      <c r="H123">
        <v>1</v>
      </c>
    </row>
    <row r="124" spans="6:8" ht="38.25" x14ac:dyDescent="0.2">
      <c r="F124" s="30" t="s">
        <v>13</v>
      </c>
      <c r="G124">
        <v>1</v>
      </c>
      <c r="H124">
        <v>1</v>
      </c>
    </row>
    <row r="125" spans="6:8" ht="25.5" x14ac:dyDescent="0.2">
      <c r="F125" s="30" t="s">
        <v>15</v>
      </c>
      <c r="G125">
        <v>1</v>
      </c>
      <c r="H125">
        <v>1</v>
      </c>
    </row>
    <row r="126" spans="6:8" x14ac:dyDescent="0.2">
      <c r="F126" s="30" t="s">
        <v>16</v>
      </c>
      <c r="G126">
        <v>2</v>
      </c>
      <c r="H126">
        <v>2</v>
      </c>
    </row>
    <row r="127" spans="6:8" ht="25.5" x14ac:dyDescent="0.2">
      <c r="F127" s="30" t="s">
        <v>22</v>
      </c>
      <c r="G127">
        <v>1</v>
      </c>
      <c r="H127">
        <v>1</v>
      </c>
    </row>
    <row r="138" spans="6:7" x14ac:dyDescent="0.2">
      <c r="F138" t="s">
        <v>108</v>
      </c>
      <c r="G138" t="s">
        <v>102</v>
      </c>
    </row>
    <row r="139" spans="6:7" x14ac:dyDescent="0.2">
      <c r="F139" t="s">
        <v>107</v>
      </c>
      <c r="G139" s="32">
        <v>1.1000000000000001E-3</v>
      </c>
    </row>
    <row r="140" spans="6:7" x14ac:dyDescent="0.2">
      <c r="F140" t="s">
        <v>103</v>
      </c>
      <c r="G140" s="31">
        <v>0.05</v>
      </c>
    </row>
    <row r="141" spans="6:7" x14ac:dyDescent="0.2">
      <c r="F141" t="s">
        <v>105</v>
      </c>
      <c r="G141" s="32">
        <v>0.14130000000000001</v>
      </c>
    </row>
    <row r="142" spans="6:7" x14ac:dyDescent="0.2">
      <c r="F142" t="s">
        <v>106</v>
      </c>
      <c r="G142" s="32">
        <v>0.2581</v>
      </c>
    </row>
    <row r="143" spans="6:7" x14ac:dyDescent="0.2">
      <c r="F143" t="s">
        <v>104</v>
      </c>
      <c r="G143" s="32">
        <v>0.54949999999999999</v>
      </c>
    </row>
  </sheetData>
  <autoFilter ref="A1:B26" xr:uid="{19F20E59-E1FA-482F-ABB7-3A157CDE10CB}">
    <sortState xmlns:xlrd2="http://schemas.microsoft.com/office/spreadsheetml/2017/richdata2" ref="A2:B26">
      <sortCondition descending="1" ref="B1:B26"/>
    </sortState>
  </autoFilter>
  <sortState xmlns:xlrd2="http://schemas.microsoft.com/office/spreadsheetml/2017/richdata2" ref="A2:B25">
    <sortCondition ref="B1"/>
  </sortState>
  <phoneticPr fontId="17"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15A1E-549F-485A-B347-9738ADD48383}">
  <dimension ref="A1:E151"/>
  <sheetViews>
    <sheetView topLeftCell="A42" workbookViewId="0">
      <selection activeCell="D61" sqref="D61"/>
    </sheetView>
  </sheetViews>
  <sheetFormatPr defaultRowHeight="21.75" x14ac:dyDescent="0.2"/>
  <cols>
    <col min="1" max="1" width="39.28515625" style="8" customWidth="1"/>
    <col min="2" max="2" width="16.5703125" style="8" customWidth="1"/>
    <col min="3" max="3" width="22.140625" style="8" customWidth="1"/>
    <col min="4" max="4" width="19" style="8" customWidth="1"/>
    <col min="5" max="5" width="3" style="8" customWidth="1"/>
    <col min="6" max="6" width="39.28515625" style="8" customWidth="1"/>
    <col min="7" max="7" width="18.7109375" style="8" customWidth="1"/>
    <col min="8" max="8" width="18.85546875" style="8" customWidth="1"/>
    <col min="9" max="9" width="21.7109375" style="8" customWidth="1"/>
    <col min="10" max="16384" width="9.140625" style="8"/>
  </cols>
  <sheetData>
    <row r="1" spans="1:5" ht="23.25" customHeight="1" x14ac:dyDescent="0.2">
      <c r="A1" s="90" t="s">
        <v>39</v>
      </c>
      <c r="B1" s="90"/>
      <c r="C1" s="90"/>
      <c r="D1" s="90"/>
    </row>
    <row r="2" spans="1:5" ht="56.25" x14ac:dyDescent="0.2">
      <c r="A2" s="9" t="s">
        <v>1</v>
      </c>
      <c r="B2" s="9" t="s">
        <v>40</v>
      </c>
      <c r="C2" s="10" t="s">
        <v>41</v>
      </c>
      <c r="D2" s="9" t="s">
        <v>42</v>
      </c>
    </row>
    <row r="3" spans="1:5" x14ac:dyDescent="0.2">
      <c r="A3" s="11" t="s">
        <v>43</v>
      </c>
      <c r="B3" s="12">
        <f>SUM(B4:B24)</f>
        <v>37</v>
      </c>
      <c r="C3" s="12">
        <f>SUM(C4:C24)</f>
        <v>27</v>
      </c>
      <c r="D3" s="13">
        <f>(C3/B3)*100</f>
        <v>72.972972972972968</v>
      </c>
    </row>
    <row r="4" spans="1:5" x14ac:dyDescent="0.2">
      <c r="A4" s="14" t="s">
        <v>24</v>
      </c>
      <c r="B4" s="15">
        <v>12</v>
      </c>
      <c r="C4" s="15">
        <v>8</v>
      </c>
      <c r="D4" s="16">
        <f>(C4/B4)*100</f>
        <v>66.666666666666657</v>
      </c>
      <c r="E4" s="17"/>
    </row>
    <row r="5" spans="1:5" x14ac:dyDescent="0.2">
      <c r="A5" s="14" t="s">
        <v>44</v>
      </c>
      <c r="B5" s="15">
        <v>1</v>
      </c>
      <c r="C5" s="15">
        <v>1</v>
      </c>
      <c r="D5" s="15">
        <f>(C5/B5)*100</f>
        <v>100</v>
      </c>
    </row>
    <row r="6" spans="1:5" x14ac:dyDescent="0.2">
      <c r="A6" s="14" t="s">
        <v>13</v>
      </c>
      <c r="B6" s="15">
        <v>1</v>
      </c>
      <c r="C6" s="15">
        <v>0</v>
      </c>
      <c r="D6" s="15">
        <f t="shared" ref="D6:D36" si="0">(C6/B6)*100</f>
        <v>0</v>
      </c>
    </row>
    <row r="7" spans="1:5" x14ac:dyDescent="0.2">
      <c r="A7" s="14" t="s">
        <v>19</v>
      </c>
      <c r="B7" s="15">
        <v>1</v>
      </c>
      <c r="C7" s="15">
        <v>0</v>
      </c>
      <c r="D7" s="15">
        <f t="shared" si="0"/>
        <v>0</v>
      </c>
    </row>
    <row r="8" spans="1:5" x14ac:dyDescent="0.2">
      <c r="A8" s="18" t="s">
        <v>45</v>
      </c>
      <c r="B8" s="15">
        <v>1</v>
      </c>
      <c r="C8" s="15">
        <v>1</v>
      </c>
      <c r="D8" s="15">
        <f t="shared" si="0"/>
        <v>100</v>
      </c>
    </row>
    <row r="9" spans="1:5" x14ac:dyDescent="0.2">
      <c r="A9" s="14" t="s">
        <v>15</v>
      </c>
      <c r="B9" s="15">
        <v>3</v>
      </c>
      <c r="C9" s="15">
        <v>2</v>
      </c>
      <c r="D9" s="16">
        <f t="shared" si="0"/>
        <v>66.666666666666657</v>
      </c>
    </row>
    <row r="10" spans="1:5" x14ac:dyDescent="0.2">
      <c r="A10" s="18" t="s">
        <v>46</v>
      </c>
      <c r="B10" s="15">
        <v>1</v>
      </c>
      <c r="C10" s="15">
        <v>1</v>
      </c>
      <c r="D10" s="15">
        <f t="shared" si="0"/>
        <v>100</v>
      </c>
    </row>
    <row r="11" spans="1:5" x14ac:dyDescent="0.2">
      <c r="A11" s="14" t="s">
        <v>47</v>
      </c>
      <c r="B11" s="15">
        <v>1</v>
      </c>
      <c r="C11" s="15">
        <v>1</v>
      </c>
      <c r="D11" s="15">
        <f t="shared" si="0"/>
        <v>100</v>
      </c>
    </row>
    <row r="12" spans="1:5" x14ac:dyDescent="0.2">
      <c r="A12" s="18" t="s">
        <v>48</v>
      </c>
      <c r="B12" s="15">
        <v>1</v>
      </c>
      <c r="C12" s="15">
        <v>1</v>
      </c>
      <c r="D12" s="15">
        <f t="shared" si="0"/>
        <v>100</v>
      </c>
    </row>
    <row r="13" spans="1:5" x14ac:dyDescent="0.2">
      <c r="A13" s="14" t="s">
        <v>16</v>
      </c>
      <c r="B13" s="15">
        <v>2</v>
      </c>
      <c r="C13" s="15">
        <v>0</v>
      </c>
      <c r="D13" s="15">
        <f t="shared" si="0"/>
        <v>0</v>
      </c>
    </row>
    <row r="14" spans="1:5" x14ac:dyDescent="0.2">
      <c r="A14" s="18" t="s">
        <v>49</v>
      </c>
      <c r="B14" s="15">
        <v>1</v>
      </c>
      <c r="C14" s="15">
        <v>1</v>
      </c>
      <c r="D14" s="15">
        <f t="shared" si="0"/>
        <v>100</v>
      </c>
    </row>
    <row r="15" spans="1:5" x14ac:dyDescent="0.2">
      <c r="A15" s="18" t="s">
        <v>50</v>
      </c>
      <c r="B15" s="15">
        <v>1</v>
      </c>
      <c r="C15" s="15">
        <v>1</v>
      </c>
      <c r="D15" s="19">
        <f t="shared" si="0"/>
        <v>100</v>
      </c>
    </row>
    <row r="16" spans="1:5" x14ac:dyDescent="0.2">
      <c r="A16" s="18" t="s">
        <v>51</v>
      </c>
      <c r="B16" s="15">
        <v>1</v>
      </c>
      <c r="C16" s="15">
        <v>1</v>
      </c>
      <c r="D16" s="19">
        <f t="shared" si="0"/>
        <v>100</v>
      </c>
    </row>
    <row r="17" spans="1:5" x14ac:dyDescent="0.2">
      <c r="A17" s="18" t="s">
        <v>52</v>
      </c>
      <c r="B17" s="15">
        <v>1</v>
      </c>
      <c r="C17" s="15">
        <v>1</v>
      </c>
      <c r="D17" s="15">
        <f t="shared" si="0"/>
        <v>100</v>
      </c>
    </row>
    <row r="18" spans="1:5" x14ac:dyDescent="0.2">
      <c r="A18" s="18" t="s">
        <v>53</v>
      </c>
      <c r="B18" s="15">
        <v>1</v>
      </c>
      <c r="C18" s="15">
        <v>1</v>
      </c>
      <c r="D18" s="15">
        <f t="shared" si="0"/>
        <v>100</v>
      </c>
    </row>
    <row r="19" spans="1:5" x14ac:dyDescent="0.2">
      <c r="A19" s="14" t="s">
        <v>54</v>
      </c>
      <c r="B19" s="15">
        <v>1</v>
      </c>
      <c r="C19" s="15">
        <v>0</v>
      </c>
      <c r="D19" s="15">
        <f t="shared" si="0"/>
        <v>0</v>
      </c>
      <c r="E19" s="17"/>
    </row>
    <row r="20" spans="1:5" x14ac:dyDescent="0.2">
      <c r="A20" s="14" t="s">
        <v>55</v>
      </c>
      <c r="B20" s="15">
        <v>2</v>
      </c>
      <c r="C20" s="15">
        <v>2</v>
      </c>
      <c r="D20" s="19">
        <f t="shared" si="0"/>
        <v>100</v>
      </c>
    </row>
    <row r="21" spans="1:5" x14ac:dyDescent="0.2">
      <c r="A21" s="18" t="s">
        <v>56</v>
      </c>
      <c r="B21" s="15">
        <v>1</v>
      </c>
      <c r="C21" s="15">
        <v>1</v>
      </c>
      <c r="D21" s="19">
        <f t="shared" si="0"/>
        <v>100</v>
      </c>
    </row>
    <row r="22" spans="1:5" x14ac:dyDescent="0.2">
      <c r="A22" s="18" t="s">
        <v>57</v>
      </c>
      <c r="B22" s="15">
        <v>1</v>
      </c>
      <c r="C22" s="15">
        <v>1</v>
      </c>
      <c r="D22" s="19">
        <f t="shared" si="0"/>
        <v>100</v>
      </c>
    </row>
    <row r="23" spans="1:5" ht="43.5" x14ac:dyDescent="0.2">
      <c r="A23" s="14" t="s">
        <v>58</v>
      </c>
      <c r="B23" s="15">
        <v>2</v>
      </c>
      <c r="C23" s="15">
        <v>2</v>
      </c>
      <c r="D23" s="19">
        <f t="shared" si="0"/>
        <v>100</v>
      </c>
      <c r="E23" s="17"/>
    </row>
    <row r="24" spans="1:5" x14ac:dyDescent="0.2">
      <c r="A24" s="18" t="s">
        <v>59</v>
      </c>
      <c r="B24" s="15">
        <v>1</v>
      </c>
      <c r="C24" s="15">
        <v>1</v>
      </c>
      <c r="D24" s="15">
        <f t="shared" si="0"/>
        <v>100</v>
      </c>
    </row>
    <row r="25" spans="1:5" ht="23.25" customHeight="1" x14ac:dyDescent="0.2">
      <c r="A25" s="11" t="s">
        <v>60</v>
      </c>
      <c r="B25" s="12">
        <f>SUM(B26:B36)</f>
        <v>11</v>
      </c>
      <c r="C25" s="12">
        <f>SUM(C26:C36)</f>
        <v>9</v>
      </c>
      <c r="D25" s="13">
        <f t="shared" si="0"/>
        <v>81.818181818181827</v>
      </c>
    </row>
    <row r="26" spans="1:5" x14ac:dyDescent="0.2">
      <c r="A26" s="18" t="s">
        <v>61</v>
      </c>
      <c r="B26" s="15">
        <v>1</v>
      </c>
      <c r="C26" s="15">
        <v>1</v>
      </c>
      <c r="D26" s="15">
        <f t="shared" si="0"/>
        <v>100</v>
      </c>
    </row>
    <row r="27" spans="1:5" x14ac:dyDescent="0.2">
      <c r="A27" s="14" t="s">
        <v>62</v>
      </c>
      <c r="B27" s="15">
        <v>1</v>
      </c>
      <c r="C27" s="15">
        <v>1</v>
      </c>
      <c r="D27" s="15">
        <f t="shared" si="0"/>
        <v>100</v>
      </c>
    </row>
    <row r="28" spans="1:5" x14ac:dyDescent="0.2">
      <c r="A28" s="14" t="s">
        <v>63</v>
      </c>
      <c r="B28" s="15">
        <v>1</v>
      </c>
      <c r="C28" s="15">
        <v>0</v>
      </c>
      <c r="D28" s="15">
        <f t="shared" si="0"/>
        <v>0</v>
      </c>
    </row>
    <row r="29" spans="1:5" x14ac:dyDescent="0.2">
      <c r="A29" s="14" t="s">
        <v>64</v>
      </c>
      <c r="B29" s="15">
        <v>1</v>
      </c>
      <c r="C29" s="15">
        <v>0</v>
      </c>
      <c r="D29" s="15">
        <f t="shared" si="0"/>
        <v>0</v>
      </c>
    </row>
    <row r="30" spans="1:5" x14ac:dyDescent="0.2">
      <c r="A30" s="14" t="s">
        <v>20</v>
      </c>
      <c r="B30" s="15">
        <v>1</v>
      </c>
      <c r="C30" s="15">
        <v>1</v>
      </c>
      <c r="D30" s="15">
        <f t="shared" si="0"/>
        <v>100</v>
      </c>
    </row>
    <row r="31" spans="1:5" x14ac:dyDescent="0.2">
      <c r="A31" s="18" t="s">
        <v>65</v>
      </c>
      <c r="B31" s="15">
        <v>1</v>
      </c>
      <c r="C31" s="15">
        <v>1</v>
      </c>
      <c r="D31" s="15">
        <f t="shared" si="0"/>
        <v>100</v>
      </c>
    </row>
    <row r="32" spans="1:5" x14ac:dyDescent="0.2">
      <c r="A32" s="18" t="s">
        <v>66</v>
      </c>
      <c r="B32" s="15">
        <v>1</v>
      </c>
      <c r="C32" s="15">
        <v>1</v>
      </c>
      <c r="D32" s="15">
        <f t="shared" si="0"/>
        <v>100</v>
      </c>
    </row>
    <row r="33" spans="1:4" x14ac:dyDescent="0.2">
      <c r="A33" s="18" t="s">
        <v>67</v>
      </c>
      <c r="B33" s="15">
        <v>1</v>
      </c>
      <c r="C33" s="15">
        <v>1</v>
      </c>
      <c r="D33" s="19">
        <f t="shared" si="0"/>
        <v>100</v>
      </c>
    </row>
    <row r="34" spans="1:4" x14ac:dyDescent="0.2">
      <c r="A34" s="18" t="s">
        <v>68</v>
      </c>
      <c r="B34" s="15">
        <v>1</v>
      </c>
      <c r="C34" s="15">
        <v>1</v>
      </c>
      <c r="D34" s="15">
        <f t="shared" si="0"/>
        <v>100</v>
      </c>
    </row>
    <row r="35" spans="1:4" x14ac:dyDescent="0.2">
      <c r="A35" s="18" t="s">
        <v>69</v>
      </c>
      <c r="B35" s="15">
        <v>1</v>
      </c>
      <c r="C35" s="15">
        <v>1</v>
      </c>
      <c r="D35" s="15">
        <f t="shared" si="0"/>
        <v>100</v>
      </c>
    </row>
    <row r="36" spans="1:4" x14ac:dyDescent="0.2">
      <c r="A36" s="18" t="s">
        <v>70</v>
      </c>
      <c r="B36" s="15">
        <v>1</v>
      </c>
      <c r="C36" s="15">
        <v>1</v>
      </c>
      <c r="D36" s="15">
        <f t="shared" si="0"/>
        <v>100</v>
      </c>
    </row>
    <row r="37" spans="1:4" x14ac:dyDescent="0.2">
      <c r="A37" s="20" t="s">
        <v>23</v>
      </c>
      <c r="B37" s="12">
        <v>2</v>
      </c>
      <c r="C37" s="12">
        <v>1</v>
      </c>
      <c r="D37" s="12">
        <f>(C37/B37)*100</f>
        <v>50</v>
      </c>
    </row>
    <row r="38" spans="1:4" x14ac:dyDescent="0.2">
      <c r="A38" s="21" t="s">
        <v>71</v>
      </c>
      <c r="B38" s="22">
        <f>B3+B25+B37</f>
        <v>50</v>
      </c>
      <c r="C38" s="22">
        <f>C3+C25+C37</f>
        <v>37</v>
      </c>
      <c r="D38" s="23">
        <f>(C38/B38)*100</f>
        <v>74</v>
      </c>
    </row>
    <row r="39" spans="1:4" x14ac:dyDescent="0.2">
      <c r="A39" s="8" t="s">
        <v>72</v>
      </c>
    </row>
    <row r="40" spans="1:4" x14ac:dyDescent="0.2">
      <c r="A40" s="8" t="s">
        <v>73</v>
      </c>
    </row>
    <row r="42" spans="1:4" ht="27.75" x14ac:dyDescent="0.2">
      <c r="A42" s="90" t="s">
        <v>74</v>
      </c>
      <c r="B42" s="90"/>
      <c r="C42" s="90"/>
      <c r="D42" s="90"/>
    </row>
    <row r="43" spans="1:4" ht="43.5" x14ac:dyDescent="0.2">
      <c r="A43" s="9" t="s">
        <v>1</v>
      </c>
      <c r="B43" s="9" t="s">
        <v>40</v>
      </c>
      <c r="C43" s="9" t="s">
        <v>75</v>
      </c>
      <c r="D43" s="9" t="s">
        <v>42</v>
      </c>
    </row>
    <row r="44" spans="1:4" x14ac:dyDescent="0.2">
      <c r="A44" s="24" t="s">
        <v>43</v>
      </c>
      <c r="B44" s="12">
        <f>SUM(B45:B54)</f>
        <v>26</v>
      </c>
      <c r="C44" s="12">
        <f>SUM(C45:C54)</f>
        <v>16</v>
      </c>
      <c r="D44" s="13">
        <f>(C44/B44)*100</f>
        <v>61.53846153846154</v>
      </c>
    </row>
    <row r="45" spans="1:4" x14ac:dyDescent="0.2">
      <c r="A45" s="25" t="s">
        <v>24</v>
      </c>
      <c r="B45" s="15">
        <v>12</v>
      </c>
      <c r="C45" s="15">
        <v>8</v>
      </c>
      <c r="D45" s="16">
        <f t="shared" ref="D45:D60" si="1">(C45/B45)*100</f>
        <v>66.666666666666657</v>
      </c>
    </row>
    <row r="46" spans="1:4" x14ac:dyDescent="0.2">
      <c r="A46" s="25" t="s">
        <v>44</v>
      </c>
      <c r="B46" s="15">
        <v>1</v>
      </c>
      <c r="C46" s="15">
        <v>1</v>
      </c>
      <c r="D46" s="16">
        <f t="shared" si="1"/>
        <v>100</v>
      </c>
    </row>
    <row r="47" spans="1:4" x14ac:dyDescent="0.2">
      <c r="A47" s="25" t="s">
        <v>13</v>
      </c>
      <c r="B47" s="15">
        <v>1</v>
      </c>
      <c r="C47" s="15">
        <v>0</v>
      </c>
      <c r="D47" s="16">
        <f t="shared" si="1"/>
        <v>0</v>
      </c>
    </row>
    <row r="48" spans="1:4" x14ac:dyDescent="0.2">
      <c r="A48" s="25" t="s">
        <v>19</v>
      </c>
      <c r="B48" s="15">
        <v>1</v>
      </c>
      <c r="C48" s="15">
        <v>0</v>
      </c>
      <c r="D48" s="16">
        <f t="shared" si="1"/>
        <v>0</v>
      </c>
    </row>
    <row r="49" spans="1:4" x14ac:dyDescent="0.2">
      <c r="A49" s="25" t="s">
        <v>15</v>
      </c>
      <c r="B49" s="15">
        <v>3</v>
      </c>
      <c r="C49" s="15">
        <v>2</v>
      </c>
      <c r="D49" s="16">
        <f t="shared" si="1"/>
        <v>66.666666666666657</v>
      </c>
    </row>
    <row r="50" spans="1:4" x14ac:dyDescent="0.2">
      <c r="A50" s="25" t="s">
        <v>47</v>
      </c>
      <c r="B50" s="15">
        <v>1</v>
      </c>
      <c r="C50" s="15">
        <v>1</v>
      </c>
      <c r="D50" s="16">
        <f t="shared" si="1"/>
        <v>100</v>
      </c>
    </row>
    <row r="51" spans="1:4" x14ac:dyDescent="0.2">
      <c r="A51" s="25" t="s">
        <v>16</v>
      </c>
      <c r="B51" s="15">
        <v>2</v>
      </c>
      <c r="C51" s="15">
        <v>0</v>
      </c>
      <c r="D51" s="16">
        <f t="shared" si="1"/>
        <v>0</v>
      </c>
    </row>
    <row r="52" spans="1:4" x14ac:dyDescent="0.2">
      <c r="A52" s="25" t="s">
        <v>22</v>
      </c>
      <c r="B52" s="15">
        <v>1</v>
      </c>
      <c r="C52" s="15">
        <v>0</v>
      </c>
      <c r="D52" s="16">
        <f t="shared" si="1"/>
        <v>0</v>
      </c>
    </row>
    <row r="53" spans="1:4" x14ac:dyDescent="0.2">
      <c r="A53" s="25" t="s">
        <v>55</v>
      </c>
      <c r="B53" s="15">
        <v>2</v>
      </c>
      <c r="C53" s="15">
        <v>2</v>
      </c>
      <c r="D53" s="16">
        <f t="shared" si="1"/>
        <v>100</v>
      </c>
    </row>
    <row r="54" spans="1:4" ht="43.5" x14ac:dyDescent="0.2">
      <c r="A54" s="25" t="s">
        <v>58</v>
      </c>
      <c r="B54" s="15">
        <v>2</v>
      </c>
      <c r="C54" s="15">
        <v>2</v>
      </c>
      <c r="D54" s="16">
        <f t="shared" si="1"/>
        <v>100</v>
      </c>
    </row>
    <row r="55" spans="1:4" x14ac:dyDescent="0.2">
      <c r="A55" s="24" t="s">
        <v>60</v>
      </c>
      <c r="B55" s="12">
        <f>SUM(B56:B58)</f>
        <v>3</v>
      </c>
      <c r="C55" s="12">
        <f>SUM(C56:C58)</f>
        <v>2</v>
      </c>
      <c r="D55" s="13">
        <f t="shared" si="1"/>
        <v>66.666666666666657</v>
      </c>
    </row>
    <row r="56" spans="1:4" x14ac:dyDescent="0.2">
      <c r="A56" s="25" t="s">
        <v>62</v>
      </c>
      <c r="B56" s="15">
        <v>1</v>
      </c>
      <c r="C56" s="15">
        <v>1</v>
      </c>
      <c r="D56" s="16">
        <f t="shared" si="1"/>
        <v>100</v>
      </c>
    </row>
    <row r="57" spans="1:4" x14ac:dyDescent="0.2">
      <c r="A57" s="25" t="s">
        <v>76</v>
      </c>
      <c r="B57" s="15">
        <v>1</v>
      </c>
      <c r="C57" s="15">
        <v>0</v>
      </c>
      <c r="D57" s="16">
        <f t="shared" si="1"/>
        <v>0</v>
      </c>
    </row>
    <row r="58" spans="1:4" x14ac:dyDescent="0.2">
      <c r="A58" s="25" t="s">
        <v>20</v>
      </c>
      <c r="B58" s="15">
        <v>1</v>
      </c>
      <c r="C58" s="15">
        <v>1</v>
      </c>
      <c r="D58" s="16">
        <f t="shared" si="1"/>
        <v>100</v>
      </c>
    </row>
    <row r="59" spans="1:4" x14ac:dyDescent="0.2">
      <c r="A59" s="24" t="s">
        <v>23</v>
      </c>
      <c r="B59" s="12">
        <v>2</v>
      </c>
      <c r="C59" s="12">
        <v>1</v>
      </c>
      <c r="D59" s="13">
        <f t="shared" si="1"/>
        <v>50</v>
      </c>
    </row>
    <row r="60" spans="1:4" x14ac:dyDescent="0.2">
      <c r="A60" s="26" t="s">
        <v>71</v>
      </c>
      <c r="B60" s="22">
        <v>34</v>
      </c>
      <c r="C60" s="22">
        <v>11</v>
      </c>
      <c r="D60" s="27">
        <f t="shared" si="1"/>
        <v>32.352941176470587</v>
      </c>
    </row>
    <row r="61" spans="1:4" x14ac:dyDescent="0.2">
      <c r="A61" s="26" t="s">
        <v>84</v>
      </c>
      <c r="B61" s="22">
        <v>27</v>
      </c>
      <c r="C61" s="22">
        <v>20</v>
      </c>
      <c r="D61" s="27">
        <f>(C61/B61)*100</f>
        <v>74.074074074074076</v>
      </c>
    </row>
    <row r="62" spans="1:4" x14ac:dyDescent="0.2">
      <c r="A62" s="26" t="s">
        <v>84</v>
      </c>
      <c r="B62" s="22">
        <v>61</v>
      </c>
      <c r="C62" s="22">
        <v>19</v>
      </c>
      <c r="D62" s="27">
        <f>(C62/B62)*100</f>
        <v>31.147540983606557</v>
      </c>
    </row>
    <row r="63" spans="1:4" ht="24" x14ac:dyDescent="0.2">
      <c r="A63" s="91" t="s">
        <v>77</v>
      </c>
      <c r="B63" s="91"/>
      <c r="C63" s="91"/>
      <c r="D63" s="91"/>
    </row>
    <row r="64" spans="1:4" x14ac:dyDescent="0.2">
      <c r="A64" s="8" t="s">
        <v>45</v>
      </c>
    </row>
    <row r="65" spans="1:1" x14ac:dyDescent="0.2">
      <c r="A65" s="8" t="s">
        <v>46</v>
      </c>
    </row>
    <row r="66" spans="1:1" x14ac:dyDescent="0.2">
      <c r="A66" s="8" t="s">
        <v>48</v>
      </c>
    </row>
    <row r="67" spans="1:1" x14ac:dyDescent="0.2">
      <c r="A67" s="8" t="s">
        <v>78</v>
      </c>
    </row>
    <row r="68" spans="1:1" x14ac:dyDescent="0.2">
      <c r="A68" s="8" t="s">
        <v>49</v>
      </c>
    </row>
    <row r="69" spans="1:1" x14ac:dyDescent="0.2">
      <c r="A69" s="8" t="s">
        <v>50</v>
      </c>
    </row>
    <row r="70" spans="1:1" x14ac:dyDescent="0.2">
      <c r="A70" s="8" t="s">
        <v>79</v>
      </c>
    </row>
    <row r="71" spans="1:1" x14ac:dyDescent="0.2">
      <c r="A71" s="8" t="s">
        <v>80</v>
      </c>
    </row>
    <row r="72" spans="1:1" x14ac:dyDescent="0.2">
      <c r="A72" s="8" t="s">
        <v>68</v>
      </c>
    </row>
    <row r="73" spans="1:1" x14ac:dyDescent="0.2">
      <c r="A73" s="8" t="s">
        <v>69</v>
      </c>
    </row>
    <row r="74" spans="1:1" x14ac:dyDescent="0.2">
      <c r="A74" s="8" t="s">
        <v>81</v>
      </c>
    </row>
    <row r="75" spans="1:1" x14ac:dyDescent="0.2">
      <c r="A75" s="8" t="s">
        <v>70</v>
      </c>
    </row>
    <row r="76" spans="1:1" x14ac:dyDescent="0.2">
      <c r="A76" s="8" t="s">
        <v>61</v>
      </c>
    </row>
    <row r="77" spans="1:1" x14ac:dyDescent="0.2">
      <c r="A77" s="8" t="s">
        <v>65</v>
      </c>
    </row>
    <row r="78" spans="1:1" x14ac:dyDescent="0.2">
      <c r="A78" s="8" t="s">
        <v>56</v>
      </c>
    </row>
    <row r="79" spans="1:1" x14ac:dyDescent="0.2">
      <c r="A79" s="8" t="s">
        <v>57</v>
      </c>
    </row>
    <row r="80" spans="1:1" x14ac:dyDescent="0.2">
      <c r="A80" s="8" t="s">
        <v>59</v>
      </c>
    </row>
    <row r="81" spans="1:4" x14ac:dyDescent="0.2">
      <c r="A81" s="8" t="s">
        <v>67</v>
      </c>
    </row>
    <row r="88" spans="1:4" x14ac:dyDescent="0.2">
      <c r="A88" s="26" t="s">
        <v>71</v>
      </c>
      <c r="B88" s="22">
        <v>6</v>
      </c>
      <c r="C88" s="22">
        <v>4</v>
      </c>
      <c r="D88" s="27">
        <f>(C88/B88)*100</f>
        <v>66.666666666666657</v>
      </c>
    </row>
    <row r="90" spans="1:4" ht="46.5" customHeight="1" x14ac:dyDescent="0.2">
      <c r="A90" s="90" t="s">
        <v>82</v>
      </c>
      <c r="B90" s="90"/>
      <c r="C90" s="90"/>
      <c r="D90" s="90"/>
    </row>
    <row r="91" spans="1:4" ht="43.5" x14ac:dyDescent="0.2">
      <c r="A91" s="9" t="s">
        <v>1</v>
      </c>
      <c r="B91" s="9" t="s">
        <v>40</v>
      </c>
      <c r="C91" s="9" t="s">
        <v>75</v>
      </c>
      <c r="D91" s="9" t="s">
        <v>42</v>
      </c>
    </row>
    <row r="92" spans="1:4" x14ac:dyDescent="0.2">
      <c r="A92" s="24" t="s">
        <v>43</v>
      </c>
      <c r="B92" s="12">
        <f>SUM(B93:B102)</f>
        <v>26</v>
      </c>
      <c r="C92" s="12">
        <f>SUM(C93:C102)</f>
        <v>17</v>
      </c>
      <c r="D92" s="13">
        <f>(C92/B92)*100</f>
        <v>65.384615384615387</v>
      </c>
    </row>
    <row r="93" spans="1:4" x14ac:dyDescent="0.2">
      <c r="A93" s="28" t="s">
        <v>24</v>
      </c>
      <c r="B93" s="15">
        <v>12</v>
      </c>
      <c r="C93" s="15">
        <v>9</v>
      </c>
      <c r="D93" s="16">
        <f t="shared" ref="D93:D108" si="2">(C93/B93)*100</f>
        <v>75</v>
      </c>
    </row>
    <row r="94" spans="1:4" x14ac:dyDescent="0.2">
      <c r="A94" s="25" t="s">
        <v>44</v>
      </c>
      <c r="B94" s="15">
        <v>1</v>
      </c>
      <c r="C94" s="15">
        <v>1</v>
      </c>
      <c r="D94" s="16">
        <f t="shared" si="2"/>
        <v>100</v>
      </c>
    </row>
    <row r="95" spans="1:4" x14ac:dyDescent="0.2">
      <c r="A95" s="28" t="s">
        <v>13</v>
      </c>
      <c r="B95" s="15">
        <v>1</v>
      </c>
      <c r="C95" s="15">
        <v>0</v>
      </c>
      <c r="D95" s="16">
        <f t="shared" si="2"/>
        <v>0</v>
      </c>
    </row>
    <row r="96" spans="1:4" x14ac:dyDescent="0.2">
      <c r="A96" s="28" t="s">
        <v>19</v>
      </c>
      <c r="B96" s="15">
        <v>1</v>
      </c>
      <c r="C96" s="15">
        <v>0</v>
      </c>
      <c r="D96" s="16">
        <f t="shared" si="2"/>
        <v>0</v>
      </c>
    </row>
    <row r="97" spans="1:4" ht="23.25" customHeight="1" x14ac:dyDescent="0.2">
      <c r="A97" s="28" t="s">
        <v>15</v>
      </c>
      <c r="B97" s="15">
        <v>3</v>
      </c>
      <c r="C97" s="15">
        <v>2</v>
      </c>
      <c r="D97" s="16">
        <f t="shared" si="2"/>
        <v>66.666666666666657</v>
      </c>
    </row>
    <row r="98" spans="1:4" x14ac:dyDescent="0.2">
      <c r="A98" s="28" t="s">
        <v>47</v>
      </c>
      <c r="B98" s="15">
        <v>1</v>
      </c>
      <c r="C98" s="15">
        <v>1</v>
      </c>
      <c r="D98" s="16">
        <f t="shared" si="2"/>
        <v>100</v>
      </c>
    </row>
    <row r="99" spans="1:4" x14ac:dyDescent="0.2">
      <c r="A99" s="28" t="s">
        <v>16</v>
      </c>
      <c r="B99" s="15">
        <v>2</v>
      </c>
      <c r="C99" s="15">
        <v>0</v>
      </c>
      <c r="D99" s="16">
        <f t="shared" si="2"/>
        <v>0</v>
      </c>
    </row>
    <row r="100" spans="1:4" x14ac:dyDescent="0.2">
      <c r="A100" s="25" t="s">
        <v>22</v>
      </c>
      <c r="B100" s="15">
        <v>1</v>
      </c>
      <c r="C100" s="15">
        <v>0</v>
      </c>
      <c r="D100" s="16">
        <f t="shared" si="2"/>
        <v>0</v>
      </c>
    </row>
    <row r="101" spans="1:4" x14ac:dyDescent="0.2">
      <c r="A101" s="28" t="s">
        <v>55</v>
      </c>
      <c r="B101" s="15">
        <v>2</v>
      </c>
      <c r="C101" s="15">
        <v>2</v>
      </c>
      <c r="D101" s="16">
        <f t="shared" si="2"/>
        <v>100</v>
      </c>
    </row>
    <row r="102" spans="1:4" ht="43.5" x14ac:dyDescent="0.2">
      <c r="A102" s="28" t="s">
        <v>58</v>
      </c>
      <c r="B102" s="15">
        <v>2</v>
      </c>
      <c r="C102" s="15">
        <v>2</v>
      </c>
      <c r="D102" s="16">
        <f t="shared" si="2"/>
        <v>100</v>
      </c>
    </row>
    <row r="103" spans="1:4" x14ac:dyDescent="0.2">
      <c r="A103" s="24" t="s">
        <v>60</v>
      </c>
      <c r="B103" s="12">
        <f>SUM(B104:B106)</f>
        <v>3</v>
      </c>
      <c r="C103" s="12">
        <f>SUM(C104:C106)</f>
        <v>2</v>
      </c>
      <c r="D103" s="13">
        <f t="shared" si="2"/>
        <v>66.666666666666657</v>
      </c>
    </row>
    <row r="104" spans="1:4" x14ac:dyDescent="0.2">
      <c r="A104" s="25" t="s">
        <v>62</v>
      </c>
      <c r="B104" s="15">
        <v>1</v>
      </c>
      <c r="C104" s="15">
        <v>1</v>
      </c>
      <c r="D104" s="16">
        <f t="shared" si="2"/>
        <v>100</v>
      </c>
    </row>
    <row r="105" spans="1:4" x14ac:dyDescent="0.2">
      <c r="A105" s="25" t="s">
        <v>76</v>
      </c>
      <c r="B105" s="15">
        <v>1</v>
      </c>
      <c r="C105" s="15">
        <v>0</v>
      </c>
      <c r="D105" s="16">
        <f t="shared" si="2"/>
        <v>0</v>
      </c>
    </row>
    <row r="106" spans="1:4" x14ac:dyDescent="0.2">
      <c r="A106" s="28" t="s">
        <v>20</v>
      </c>
      <c r="B106" s="15">
        <v>1</v>
      </c>
      <c r="C106" s="15">
        <v>1</v>
      </c>
      <c r="D106" s="16">
        <f t="shared" si="2"/>
        <v>100</v>
      </c>
    </row>
    <row r="107" spans="1:4" x14ac:dyDescent="0.2">
      <c r="A107" s="29" t="s">
        <v>23</v>
      </c>
      <c r="B107" s="12">
        <v>2</v>
      </c>
      <c r="C107" s="12">
        <v>1</v>
      </c>
      <c r="D107" s="13">
        <f t="shared" si="2"/>
        <v>50</v>
      </c>
    </row>
    <row r="108" spans="1:4" x14ac:dyDescent="0.2">
      <c r="A108" s="26" t="s">
        <v>71</v>
      </c>
      <c r="B108" s="22">
        <f>B92+B103+B107</f>
        <v>31</v>
      </c>
      <c r="C108" s="22">
        <f>C92+C103+C107</f>
        <v>20</v>
      </c>
      <c r="D108" s="27">
        <f t="shared" si="2"/>
        <v>64.516129032258064</v>
      </c>
    </row>
    <row r="109" spans="1:4" x14ac:dyDescent="0.2">
      <c r="A109" s="8" t="s">
        <v>83</v>
      </c>
    </row>
    <row r="114" spans="1:4" ht="27.75" x14ac:dyDescent="0.2">
      <c r="A114" s="90" t="s">
        <v>387</v>
      </c>
      <c r="B114" s="90"/>
      <c r="C114" s="90"/>
      <c r="D114" s="90"/>
    </row>
    <row r="115" spans="1:4" ht="43.5" x14ac:dyDescent="0.2">
      <c r="A115" s="9" t="s">
        <v>1</v>
      </c>
      <c r="B115" s="9" t="s">
        <v>40</v>
      </c>
      <c r="C115" s="9" t="s">
        <v>75</v>
      </c>
      <c r="D115" s="9" t="s">
        <v>42</v>
      </c>
    </row>
    <row r="116" spans="1:4" x14ac:dyDescent="0.2">
      <c r="A116" s="63" t="s">
        <v>392</v>
      </c>
      <c r="B116" s="9">
        <v>63</v>
      </c>
      <c r="C116" s="9">
        <v>24</v>
      </c>
      <c r="D116" s="62">
        <f t="shared" ref="D116:D151" si="3">(C116/B116)*100</f>
        <v>38.095238095238095</v>
      </c>
    </row>
    <row r="117" spans="1:4" x14ac:dyDescent="0.2">
      <c r="A117" s="57" t="s">
        <v>24</v>
      </c>
      <c r="B117" s="58">
        <v>11</v>
      </c>
      <c r="C117" s="58">
        <v>2</v>
      </c>
      <c r="D117" s="59">
        <f t="shared" si="3"/>
        <v>18.181818181818183</v>
      </c>
    </row>
    <row r="118" spans="1:4" x14ac:dyDescent="0.2">
      <c r="A118" s="57" t="s">
        <v>44</v>
      </c>
      <c r="B118" s="58">
        <v>9</v>
      </c>
      <c r="C118" s="58">
        <v>1</v>
      </c>
      <c r="D118" s="59">
        <f t="shared" si="3"/>
        <v>11.111111111111111</v>
      </c>
    </row>
    <row r="119" spans="1:4" x14ac:dyDescent="0.2">
      <c r="A119" s="57" t="s">
        <v>13</v>
      </c>
      <c r="B119" s="58">
        <v>10</v>
      </c>
      <c r="C119" s="58">
        <v>1</v>
      </c>
      <c r="D119" s="59">
        <f t="shared" si="3"/>
        <v>10</v>
      </c>
    </row>
    <row r="120" spans="1:4" x14ac:dyDescent="0.2">
      <c r="A120" s="57" t="s">
        <v>19</v>
      </c>
      <c r="B120" s="58">
        <v>10</v>
      </c>
      <c r="C120" s="58">
        <v>1</v>
      </c>
      <c r="D120" s="59">
        <f t="shared" si="3"/>
        <v>10</v>
      </c>
    </row>
    <row r="121" spans="1:4" x14ac:dyDescent="0.2">
      <c r="A121" s="57" t="s">
        <v>45</v>
      </c>
      <c r="B121" s="58">
        <v>9</v>
      </c>
      <c r="C121" s="58">
        <v>1</v>
      </c>
      <c r="D121" s="59">
        <f t="shared" si="3"/>
        <v>11.111111111111111</v>
      </c>
    </row>
    <row r="122" spans="1:4" x14ac:dyDescent="0.2">
      <c r="A122" s="57" t="s">
        <v>15</v>
      </c>
      <c r="B122" s="58">
        <v>10</v>
      </c>
      <c r="C122" s="58">
        <v>1</v>
      </c>
      <c r="D122" s="59">
        <f t="shared" si="3"/>
        <v>10</v>
      </c>
    </row>
    <row r="123" spans="1:4" x14ac:dyDescent="0.2">
      <c r="A123" s="57" t="s">
        <v>46</v>
      </c>
      <c r="B123" s="58">
        <v>9</v>
      </c>
      <c r="C123" s="58">
        <v>2</v>
      </c>
      <c r="D123" s="59">
        <f t="shared" si="3"/>
        <v>22.222222222222221</v>
      </c>
    </row>
    <row r="124" spans="1:4" x14ac:dyDescent="0.2">
      <c r="A124" s="57" t="s">
        <v>47</v>
      </c>
      <c r="B124" s="58">
        <v>9</v>
      </c>
      <c r="C124" s="58">
        <v>0</v>
      </c>
      <c r="D124" s="59">
        <f t="shared" si="3"/>
        <v>0</v>
      </c>
    </row>
    <row r="125" spans="1:4" x14ac:dyDescent="0.2">
      <c r="A125" s="57" t="s">
        <v>48</v>
      </c>
      <c r="B125" s="58">
        <v>9</v>
      </c>
      <c r="C125" s="58">
        <v>1</v>
      </c>
      <c r="D125" s="59">
        <f t="shared" si="3"/>
        <v>11.111111111111111</v>
      </c>
    </row>
    <row r="126" spans="1:4" x14ac:dyDescent="0.2">
      <c r="A126" s="57" t="s">
        <v>49</v>
      </c>
      <c r="B126" s="58">
        <v>9</v>
      </c>
      <c r="C126" s="58">
        <v>1</v>
      </c>
      <c r="D126" s="59">
        <f t="shared" si="3"/>
        <v>11.111111111111111</v>
      </c>
    </row>
    <row r="127" spans="1:4" x14ac:dyDescent="0.2">
      <c r="A127" s="57" t="s">
        <v>50</v>
      </c>
      <c r="B127" s="58">
        <v>9</v>
      </c>
      <c r="C127" s="58">
        <v>1</v>
      </c>
      <c r="D127" s="59">
        <f t="shared" si="3"/>
        <v>11.111111111111111</v>
      </c>
    </row>
    <row r="128" spans="1:4" x14ac:dyDescent="0.2">
      <c r="A128" s="57" t="s">
        <v>78</v>
      </c>
      <c r="B128" s="58">
        <v>9</v>
      </c>
      <c r="C128" s="58">
        <v>2</v>
      </c>
      <c r="D128" s="59">
        <f t="shared" si="3"/>
        <v>22.222222222222221</v>
      </c>
    </row>
    <row r="129" spans="1:4" x14ac:dyDescent="0.2">
      <c r="A129" s="57" t="s">
        <v>388</v>
      </c>
      <c r="B129" s="58">
        <v>9</v>
      </c>
      <c r="C129" s="58">
        <v>2</v>
      </c>
      <c r="D129" s="59">
        <f t="shared" si="3"/>
        <v>22.222222222222221</v>
      </c>
    </row>
    <row r="130" spans="1:4" x14ac:dyDescent="0.2">
      <c r="A130" s="57" t="s">
        <v>389</v>
      </c>
      <c r="B130" s="58">
        <v>8</v>
      </c>
      <c r="C130" s="58">
        <v>0</v>
      </c>
      <c r="D130" s="59">
        <f t="shared" si="3"/>
        <v>0</v>
      </c>
    </row>
    <row r="131" spans="1:4" x14ac:dyDescent="0.2">
      <c r="A131" s="57" t="s">
        <v>22</v>
      </c>
      <c r="B131" s="58">
        <v>10</v>
      </c>
      <c r="C131" s="58">
        <v>1</v>
      </c>
      <c r="D131" s="59">
        <f t="shared" si="3"/>
        <v>10</v>
      </c>
    </row>
    <row r="132" spans="1:4" x14ac:dyDescent="0.2">
      <c r="A132" s="57" t="s">
        <v>390</v>
      </c>
      <c r="B132" s="58">
        <v>10</v>
      </c>
      <c r="C132" s="58">
        <v>0</v>
      </c>
      <c r="D132" s="59">
        <f t="shared" si="3"/>
        <v>0</v>
      </c>
    </row>
    <row r="133" spans="1:4" x14ac:dyDescent="0.2">
      <c r="A133" s="57" t="s">
        <v>55</v>
      </c>
      <c r="B133" s="58">
        <v>2</v>
      </c>
      <c r="C133" s="58">
        <v>0</v>
      </c>
      <c r="D133" s="59">
        <f t="shared" si="3"/>
        <v>0</v>
      </c>
    </row>
    <row r="134" spans="1:4" x14ac:dyDescent="0.2">
      <c r="A134" s="57" t="s">
        <v>56</v>
      </c>
      <c r="B134" s="58">
        <v>2</v>
      </c>
      <c r="C134" s="58">
        <v>0</v>
      </c>
      <c r="D134" s="59">
        <f t="shared" si="3"/>
        <v>0</v>
      </c>
    </row>
    <row r="135" spans="1:4" x14ac:dyDescent="0.2">
      <c r="A135" s="57" t="s">
        <v>57</v>
      </c>
      <c r="B135" s="58">
        <v>2</v>
      </c>
      <c r="C135" s="58">
        <v>0</v>
      </c>
      <c r="D135" s="59">
        <f t="shared" si="3"/>
        <v>0</v>
      </c>
    </row>
    <row r="136" spans="1:4" ht="43.5" x14ac:dyDescent="0.2">
      <c r="A136" s="57" t="s">
        <v>58</v>
      </c>
      <c r="B136" s="58">
        <v>8</v>
      </c>
      <c r="C136" s="58">
        <v>0</v>
      </c>
      <c r="D136" s="59">
        <f t="shared" si="3"/>
        <v>0</v>
      </c>
    </row>
    <row r="137" spans="1:4" x14ac:dyDescent="0.2">
      <c r="A137" s="57" t="s">
        <v>59</v>
      </c>
      <c r="B137" s="58">
        <v>2</v>
      </c>
      <c r="C137" s="58">
        <v>1</v>
      </c>
      <c r="D137" s="59">
        <f t="shared" si="3"/>
        <v>50</v>
      </c>
    </row>
    <row r="138" spans="1:4" x14ac:dyDescent="0.2">
      <c r="A138" s="24" t="s">
        <v>60</v>
      </c>
      <c r="B138" s="12">
        <v>15</v>
      </c>
      <c r="C138" s="12">
        <v>6</v>
      </c>
      <c r="D138" s="13">
        <f t="shared" si="3"/>
        <v>40</v>
      </c>
    </row>
    <row r="139" spans="1:4" x14ac:dyDescent="0.2">
      <c r="A139" s="60" t="s">
        <v>61</v>
      </c>
      <c r="B139" s="61">
        <v>2</v>
      </c>
      <c r="C139" s="61">
        <v>0</v>
      </c>
      <c r="D139" s="59">
        <f t="shared" si="3"/>
        <v>0</v>
      </c>
    </row>
    <row r="140" spans="1:4" x14ac:dyDescent="0.2">
      <c r="A140" s="57" t="s">
        <v>62</v>
      </c>
      <c r="B140" s="58">
        <v>2</v>
      </c>
      <c r="C140" s="58">
        <v>1</v>
      </c>
      <c r="D140" s="59">
        <f t="shared" si="3"/>
        <v>50</v>
      </c>
    </row>
    <row r="141" spans="1:4" x14ac:dyDescent="0.2">
      <c r="A141" s="57" t="s">
        <v>17</v>
      </c>
      <c r="B141" s="58">
        <v>2</v>
      </c>
      <c r="C141" s="58">
        <v>0</v>
      </c>
      <c r="D141" s="59">
        <f t="shared" si="3"/>
        <v>0</v>
      </c>
    </row>
    <row r="142" spans="1:4" x14ac:dyDescent="0.2">
      <c r="A142" s="57" t="s">
        <v>86</v>
      </c>
      <c r="B142" s="58">
        <v>2</v>
      </c>
      <c r="C142" s="58">
        <v>1</v>
      </c>
      <c r="D142" s="59">
        <f t="shared" si="3"/>
        <v>50</v>
      </c>
    </row>
    <row r="143" spans="1:4" x14ac:dyDescent="0.2">
      <c r="A143" s="57" t="s">
        <v>20</v>
      </c>
      <c r="B143" s="58">
        <v>4</v>
      </c>
      <c r="C143" s="58">
        <v>2</v>
      </c>
      <c r="D143" s="59">
        <f t="shared" si="3"/>
        <v>50</v>
      </c>
    </row>
    <row r="144" spans="1:4" x14ac:dyDescent="0.2">
      <c r="A144" s="57" t="s">
        <v>65</v>
      </c>
      <c r="B144" s="58">
        <v>3</v>
      </c>
      <c r="C144" s="58">
        <v>1</v>
      </c>
      <c r="D144" s="59">
        <f t="shared" si="3"/>
        <v>33.333333333333329</v>
      </c>
    </row>
    <row r="145" spans="1:4" x14ac:dyDescent="0.2">
      <c r="A145" s="57" t="s">
        <v>391</v>
      </c>
      <c r="B145" s="58">
        <v>2</v>
      </c>
      <c r="C145" s="58">
        <v>0</v>
      </c>
      <c r="D145" s="59">
        <f t="shared" si="3"/>
        <v>0</v>
      </c>
    </row>
    <row r="146" spans="1:4" x14ac:dyDescent="0.2">
      <c r="A146" s="57" t="s">
        <v>67</v>
      </c>
      <c r="B146" s="58">
        <v>2</v>
      </c>
      <c r="C146" s="58">
        <v>0</v>
      </c>
      <c r="D146" s="59">
        <f t="shared" si="3"/>
        <v>0</v>
      </c>
    </row>
    <row r="147" spans="1:4" x14ac:dyDescent="0.2">
      <c r="A147" s="57" t="s">
        <v>68</v>
      </c>
      <c r="B147" s="58">
        <v>2</v>
      </c>
      <c r="C147" s="58">
        <v>1</v>
      </c>
      <c r="D147" s="59">
        <f t="shared" si="3"/>
        <v>50</v>
      </c>
    </row>
    <row r="148" spans="1:4" x14ac:dyDescent="0.2">
      <c r="A148" s="57" t="s">
        <v>69</v>
      </c>
      <c r="B148" s="58">
        <v>2</v>
      </c>
      <c r="C148" s="58">
        <v>1</v>
      </c>
      <c r="D148" s="59">
        <f t="shared" si="3"/>
        <v>50</v>
      </c>
    </row>
    <row r="149" spans="1:4" x14ac:dyDescent="0.2">
      <c r="A149" s="57" t="s">
        <v>70</v>
      </c>
      <c r="B149" s="58">
        <v>2</v>
      </c>
      <c r="C149" s="58">
        <v>0</v>
      </c>
      <c r="D149" s="59">
        <f t="shared" si="3"/>
        <v>0</v>
      </c>
    </row>
    <row r="150" spans="1:4" x14ac:dyDescent="0.2">
      <c r="A150" s="24" t="s">
        <v>23</v>
      </c>
      <c r="B150" s="12">
        <v>2</v>
      </c>
      <c r="C150" s="12">
        <v>0</v>
      </c>
      <c r="D150" s="13">
        <f t="shared" si="3"/>
        <v>0</v>
      </c>
    </row>
    <row r="151" spans="1:4" x14ac:dyDescent="0.2">
      <c r="A151" s="26" t="s">
        <v>71</v>
      </c>
      <c r="B151" s="22" t="e">
        <f>#REF!+B138+B150</f>
        <v>#REF!</v>
      </c>
      <c r="C151" s="22" t="e">
        <f>#REF!+C138+C150</f>
        <v>#REF!</v>
      </c>
      <c r="D151" s="27" t="e">
        <f t="shared" si="3"/>
        <v>#REF!</v>
      </c>
    </row>
  </sheetData>
  <mergeCells count="5">
    <mergeCell ref="A1:D1"/>
    <mergeCell ref="A42:D42"/>
    <mergeCell ref="A63:D63"/>
    <mergeCell ref="A90:D90"/>
    <mergeCell ref="A114:D11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AFCC6-45C3-44A3-AAAD-96BFE56E46BD}">
  <dimension ref="A1:K135"/>
  <sheetViews>
    <sheetView topLeftCell="A100" workbookViewId="0">
      <selection activeCell="N122" sqref="N122"/>
    </sheetView>
  </sheetViews>
  <sheetFormatPr defaultRowHeight="12.75" x14ac:dyDescent="0.2"/>
  <cols>
    <col min="1" max="1" width="15.85546875" customWidth="1"/>
    <col min="2" max="2" width="21.5703125" customWidth="1"/>
    <col min="6" max="6" width="22" customWidth="1"/>
  </cols>
  <sheetData>
    <row r="1" spans="1:2" ht="43.5" x14ac:dyDescent="0.2">
      <c r="A1" s="33" t="s">
        <v>1</v>
      </c>
      <c r="B1" s="33" t="s">
        <v>109</v>
      </c>
    </row>
    <row r="2" spans="1:2" ht="21.75" x14ac:dyDescent="0.5">
      <c r="A2" s="38" t="s">
        <v>125</v>
      </c>
      <c r="B2" s="40">
        <v>74.39</v>
      </c>
    </row>
    <row r="3" spans="1:2" ht="21.75" x14ac:dyDescent="0.2">
      <c r="A3" s="34" t="s">
        <v>111</v>
      </c>
      <c r="B3" s="35">
        <v>83.33</v>
      </c>
    </row>
    <row r="4" spans="1:2" ht="21.75" x14ac:dyDescent="0.2">
      <c r="A4" s="34" t="s">
        <v>119</v>
      </c>
      <c r="B4" s="35">
        <v>83.33</v>
      </c>
    </row>
    <row r="5" spans="1:2" ht="21.75" x14ac:dyDescent="0.2">
      <c r="A5" s="34" t="s">
        <v>118</v>
      </c>
      <c r="B5" s="35">
        <v>83.33</v>
      </c>
    </row>
    <row r="6" spans="1:2" ht="21.75" x14ac:dyDescent="0.2">
      <c r="A6" s="34" t="s">
        <v>120</v>
      </c>
      <c r="B6" s="35">
        <v>83.33</v>
      </c>
    </row>
    <row r="7" spans="1:2" ht="21.75" x14ac:dyDescent="0.2">
      <c r="A7" s="34" t="s">
        <v>133</v>
      </c>
      <c r="B7" s="35">
        <v>83.33</v>
      </c>
    </row>
    <row r="8" spans="1:2" ht="21.75" x14ac:dyDescent="0.2">
      <c r="A8" s="34" t="s">
        <v>121</v>
      </c>
      <c r="B8" s="35">
        <v>83.33</v>
      </c>
    </row>
    <row r="9" spans="1:2" ht="21.75" x14ac:dyDescent="0.2">
      <c r="A9" s="34" t="s">
        <v>135</v>
      </c>
      <c r="B9" s="35">
        <v>83.33</v>
      </c>
    </row>
    <row r="10" spans="1:2" ht="21.75" x14ac:dyDescent="0.2">
      <c r="A10" s="34" t="s">
        <v>110</v>
      </c>
      <c r="B10" s="35">
        <v>77.78</v>
      </c>
    </row>
    <row r="11" spans="1:2" ht="21.75" x14ac:dyDescent="0.2">
      <c r="A11" s="34" t="s">
        <v>112</v>
      </c>
      <c r="B11" s="35">
        <v>71.430000000000007</v>
      </c>
    </row>
    <row r="12" spans="1:2" ht="21.75" x14ac:dyDescent="0.2">
      <c r="A12" s="34" t="s">
        <v>115</v>
      </c>
      <c r="B12" s="35">
        <v>71.430000000000007</v>
      </c>
    </row>
    <row r="13" spans="1:2" ht="21.75" x14ac:dyDescent="0.2">
      <c r="A13" s="34" t="s">
        <v>116</v>
      </c>
      <c r="B13" s="35">
        <v>71.430000000000007</v>
      </c>
    </row>
    <row r="14" spans="1:2" ht="21.75" x14ac:dyDescent="0.2">
      <c r="A14" s="34" t="s">
        <v>123</v>
      </c>
      <c r="B14" s="35">
        <v>71.430000000000007</v>
      </c>
    </row>
    <row r="15" spans="1:2" ht="21.75" x14ac:dyDescent="0.2">
      <c r="A15" s="34" t="s">
        <v>124</v>
      </c>
      <c r="B15" s="35">
        <v>71.430000000000007</v>
      </c>
    </row>
    <row r="16" spans="1:2" ht="21.75" x14ac:dyDescent="0.2">
      <c r="A16" s="34" t="s">
        <v>134</v>
      </c>
      <c r="B16" s="35">
        <v>71.430000000000007</v>
      </c>
    </row>
    <row r="17" spans="1:2" ht="21.75" x14ac:dyDescent="0.2">
      <c r="A17" s="34" t="s">
        <v>117</v>
      </c>
      <c r="B17" s="35">
        <v>71.430000000000007</v>
      </c>
    </row>
    <row r="18" spans="1:2" ht="21.75" x14ac:dyDescent="0.2">
      <c r="A18" s="34" t="s">
        <v>113</v>
      </c>
      <c r="B18" s="35">
        <v>62.5</v>
      </c>
    </row>
    <row r="19" spans="1:2" ht="21.75" x14ac:dyDescent="0.2">
      <c r="A19" s="39" t="s">
        <v>114</v>
      </c>
      <c r="B19" s="41">
        <v>62.5</v>
      </c>
    </row>
    <row r="42" spans="1:2" ht="43.5" x14ac:dyDescent="0.2">
      <c r="A42" s="33" t="s">
        <v>1</v>
      </c>
      <c r="B42" s="33" t="s">
        <v>109</v>
      </c>
    </row>
    <row r="43" spans="1:2" ht="21.75" x14ac:dyDescent="0.2">
      <c r="A43" s="34" t="s">
        <v>132</v>
      </c>
      <c r="B43" s="35">
        <v>83.33</v>
      </c>
    </row>
    <row r="44" spans="1:2" ht="21.75" x14ac:dyDescent="0.2">
      <c r="A44" s="34" t="s">
        <v>130</v>
      </c>
      <c r="B44" s="35">
        <v>75</v>
      </c>
    </row>
    <row r="45" spans="1:2" ht="21.75" x14ac:dyDescent="0.2">
      <c r="A45" s="34" t="s">
        <v>131</v>
      </c>
      <c r="B45" s="35">
        <v>75</v>
      </c>
    </row>
    <row r="46" spans="1:2" ht="21.75" x14ac:dyDescent="0.2">
      <c r="A46" s="34" t="s">
        <v>127</v>
      </c>
      <c r="B46" s="35">
        <v>66.67</v>
      </c>
    </row>
    <row r="47" spans="1:2" ht="21.75" x14ac:dyDescent="0.2">
      <c r="A47" s="34" t="s">
        <v>128</v>
      </c>
      <c r="B47" s="35">
        <v>66.67</v>
      </c>
    </row>
    <row r="48" spans="1:2" ht="21.75" x14ac:dyDescent="0.2">
      <c r="A48" s="34" t="s">
        <v>129</v>
      </c>
      <c r="B48" s="35">
        <v>66.67</v>
      </c>
    </row>
    <row r="49" spans="1:2" ht="21.75" x14ac:dyDescent="0.2">
      <c r="A49" s="36" t="s">
        <v>126</v>
      </c>
      <c r="B49" s="37">
        <v>65.95</v>
      </c>
    </row>
    <row r="74" spans="1:2" ht="43.5" x14ac:dyDescent="0.2">
      <c r="A74" s="33" t="s">
        <v>1</v>
      </c>
      <c r="B74" s="33" t="s">
        <v>109</v>
      </c>
    </row>
    <row r="75" spans="1:2" ht="21.75" x14ac:dyDescent="0.5">
      <c r="A75" s="38" t="s">
        <v>154</v>
      </c>
      <c r="B75" s="40">
        <v>74.39</v>
      </c>
    </row>
    <row r="76" spans="1:2" ht="21.75" x14ac:dyDescent="0.2">
      <c r="A76" s="34" t="s">
        <v>152</v>
      </c>
      <c r="B76" s="35">
        <v>83.33</v>
      </c>
    </row>
    <row r="77" spans="1:2" ht="21.75" x14ac:dyDescent="0.2">
      <c r="A77" s="34" t="s">
        <v>136</v>
      </c>
      <c r="B77" s="35">
        <v>83.33</v>
      </c>
    </row>
    <row r="78" spans="1:2" ht="21.75" x14ac:dyDescent="0.2">
      <c r="A78" s="34" t="s">
        <v>149</v>
      </c>
      <c r="B78" s="35">
        <v>83.33</v>
      </c>
    </row>
    <row r="79" spans="1:2" ht="21.75" x14ac:dyDescent="0.2">
      <c r="A79" s="34" t="s">
        <v>137</v>
      </c>
      <c r="B79" s="35">
        <v>83.33</v>
      </c>
    </row>
    <row r="80" spans="1:2" ht="43.5" x14ac:dyDescent="0.2">
      <c r="A80" s="34" t="s">
        <v>138</v>
      </c>
      <c r="B80" s="35">
        <v>83.33</v>
      </c>
    </row>
    <row r="81" spans="1:2" ht="21.75" x14ac:dyDescent="0.2">
      <c r="A81" s="34" t="s">
        <v>150</v>
      </c>
      <c r="B81" s="35">
        <v>83.33</v>
      </c>
    </row>
    <row r="82" spans="1:2" ht="21.75" x14ac:dyDescent="0.2">
      <c r="A82" s="34" t="s">
        <v>139</v>
      </c>
      <c r="B82" s="35">
        <v>83.33</v>
      </c>
    </row>
    <row r="83" spans="1:2" ht="21.75" x14ac:dyDescent="0.2">
      <c r="A83" s="34" t="s">
        <v>148</v>
      </c>
      <c r="B83" s="35">
        <v>83.33</v>
      </c>
    </row>
    <row r="84" spans="1:2" ht="21.75" x14ac:dyDescent="0.2">
      <c r="A84" s="34" t="s">
        <v>151</v>
      </c>
      <c r="B84" s="35">
        <v>77.78</v>
      </c>
    </row>
    <row r="85" spans="1:2" ht="21.75" x14ac:dyDescent="0.2">
      <c r="A85" s="34" t="s">
        <v>141</v>
      </c>
      <c r="B85" s="35">
        <v>75</v>
      </c>
    </row>
    <row r="86" spans="1:2" ht="21.75" x14ac:dyDescent="0.2">
      <c r="A86" s="34" t="s">
        <v>140</v>
      </c>
      <c r="B86" s="35">
        <v>75</v>
      </c>
    </row>
    <row r="87" spans="1:2" ht="21.75" x14ac:dyDescent="0.2">
      <c r="A87" s="34" t="s">
        <v>112</v>
      </c>
      <c r="B87" s="35">
        <v>71.430000000000007</v>
      </c>
    </row>
    <row r="88" spans="1:2" ht="21.75" x14ac:dyDescent="0.2">
      <c r="A88" s="34" t="s">
        <v>115</v>
      </c>
      <c r="B88" s="35">
        <v>71.430000000000007</v>
      </c>
    </row>
    <row r="89" spans="1:2" ht="43.5" x14ac:dyDescent="0.2">
      <c r="A89" s="34" t="s">
        <v>142</v>
      </c>
      <c r="B89" s="35">
        <v>71.430000000000007</v>
      </c>
    </row>
    <row r="90" spans="1:2" ht="21.75" x14ac:dyDescent="0.2">
      <c r="A90" s="34" t="s">
        <v>143</v>
      </c>
      <c r="B90" s="35">
        <v>71.430000000000007</v>
      </c>
    </row>
    <row r="91" spans="1:2" ht="21.75" x14ac:dyDescent="0.2">
      <c r="A91" s="34" t="s">
        <v>153</v>
      </c>
      <c r="B91" s="35">
        <v>71.430000000000007</v>
      </c>
    </row>
    <row r="92" spans="1:2" ht="21.75" x14ac:dyDescent="0.2">
      <c r="A92" s="34" t="s">
        <v>134</v>
      </c>
      <c r="B92" s="35">
        <v>71.430000000000007</v>
      </c>
    </row>
    <row r="93" spans="1:2" ht="21.75" x14ac:dyDescent="0.2">
      <c r="A93" s="34" t="s">
        <v>146</v>
      </c>
      <c r="B93" s="35">
        <v>71.430000000000007</v>
      </c>
    </row>
    <row r="94" spans="1:2" ht="21.75" x14ac:dyDescent="0.2">
      <c r="A94" s="34" t="s">
        <v>145</v>
      </c>
      <c r="B94" s="35">
        <v>66.67</v>
      </c>
    </row>
    <row r="95" spans="1:2" ht="21.75" x14ac:dyDescent="0.2">
      <c r="A95" s="34" t="s">
        <v>144</v>
      </c>
      <c r="B95" s="35">
        <v>66.67</v>
      </c>
    </row>
    <row r="96" spans="1:2" ht="21.75" x14ac:dyDescent="0.2">
      <c r="A96" s="34" t="s">
        <v>59</v>
      </c>
      <c r="B96" s="35">
        <v>66.67</v>
      </c>
    </row>
    <row r="97" spans="1:11" ht="21.75" x14ac:dyDescent="0.2">
      <c r="A97" s="34" t="s">
        <v>60</v>
      </c>
      <c r="B97" s="35">
        <v>65.95</v>
      </c>
    </row>
    <row r="98" spans="1:11" ht="21.75" x14ac:dyDescent="0.2">
      <c r="A98" s="36" t="s">
        <v>16</v>
      </c>
      <c r="B98" s="37">
        <v>62.5</v>
      </c>
    </row>
    <row r="99" spans="1:11" ht="21.75" x14ac:dyDescent="0.2">
      <c r="A99" s="39" t="s">
        <v>147</v>
      </c>
      <c r="B99" s="41">
        <v>62.5</v>
      </c>
    </row>
    <row r="103" spans="1:11" ht="24" x14ac:dyDescent="0.55000000000000004">
      <c r="F103" s="92" t="s">
        <v>395</v>
      </c>
      <c r="G103" s="92"/>
      <c r="H103" s="92"/>
      <c r="I103" s="92"/>
      <c r="J103" s="92"/>
    </row>
    <row r="104" spans="1:11" ht="24" x14ac:dyDescent="0.55000000000000004">
      <c r="F104" s="67" t="s">
        <v>393</v>
      </c>
      <c r="G104" s="67" t="s">
        <v>394</v>
      </c>
      <c r="H104" s="67" t="s">
        <v>34</v>
      </c>
      <c r="I104" s="67" t="s">
        <v>35</v>
      </c>
      <c r="J104" s="68" t="s">
        <v>36</v>
      </c>
      <c r="K104" s="71" t="s">
        <v>30</v>
      </c>
    </row>
    <row r="105" spans="1:11" ht="24" x14ac:dyDescent="0.55000000000000004">
      <c r="F105" s="66" t="s">
        <v>12</v>
      </c>
      <c r="G105" s="65">
        <v>11</v>
      </c>
      <c r="H105" s="65">
        <v>0</v>
      </c>
      <c r="I105" s="65">
        <v>0</v>
      </c>
      <c r="J105" s="69">
        <v>0</v>
      </c>
      <c r="K105" s="72">
        <v>11</v>
      </c>
    </row>
    <row r="106" spans="1:11" ht="24" x14ac:dyDescent="0.55000000000000004">
      <c r="F106" s="66" t="s">
        <v>18</v>
      </c>
      <c r="G106" s="65">
        <v>2</v>
      </c>
      <c r="H106" s="65">
        <v>0</v>
      </c>
      <c r="I106" s="65">
        <v>0</v>
      </c>
      <c r="J106" s="69">
        <v>0</v>
      </c>
      <c r="K106" s="72">
        <v>2</v>
      </c>
    </row>
    <row r="107" spans="1:11" ht="24" x14ac:dyDescent="0.55000000000000004">
      <c r="F107" s="66" t="s">
        <v>21</v>
      </c>
      <c r="G107" s="65">
        <v>16</v>
      </c>
      <c r="H107" s="65">
        <v>0</v>
      </c>
      <c r="I107" s="65">
        <v>0</v>
      </c>
      <c r="J107" s="70">
        <v>0</v>
      </c>
      <c r="K107" s="72">
        <v>16</v>
      </c>
    </row>
    <row r="108" spans="1:11" ht="24" x14ac:dyDescent="0.55000000000000004">
      <c r="J108" s="71" t="s">
        <v>30</v>
      </c>
      <c r="K108" s="73">
        <v>29</v>
      </c>
    </row>
    <row r="109" spans="1:11" ht="24" x14ac:dyDescent="0.55000000000000004">
      <c r="K109" s="64"/>
    </row>
    <row r="110" spans="1:11" ht="24" x14ac:dyDescent="0.55000000000000004">
      <c r="F110" s="93" t="s">
        <v>397</v>
      </c>
      <c r="G110" s="94"/>
      <c r="H110" s="94"/>
      <c r="I110" s="94"/>
      <c r="J110" s="95"/>
    </row>
    <row r="111" spans="1:11" ht="21" customHeight="1" x14ac:dyDescent="0.55000000000000004">
      <c r="F111" s="74" t="s">
        <v>393</v>
      </c>
      <c r="G111" s="74" t="s">
        <v>394</v>
      </c>
      <c r="H111" s="74" t="s">
        <v>34</v>
      </c>
      <c r="I111" s="74" t="s">
        <v>35</v>
      </c>
      <c r="J111" s="68" t="s">
        <v>36</v>
      </c>
      <c r="K111" s="71" t="s">
        <v>30</v>
      </c>
    </row>
    <row r="112" spans="1:11" ht="24" x14ac:dyDescent="0.55000000000000004">
      <c r="F112" s="66" t="s">
        <v>12</v>
      </c>
      <c r="G112" s="75">
        <v>7</v>
      </c>
      <c r="H112" s="75">
        <v>2</v>
      </c>
      <c r="I112" s="75">
        <v>1</v>
      </c>
      <c r="J112" s="76">
        <v>1</v>
      </c>
      <c r="K112" s="72">
        <v>11</v>
      </c>
    </row>
    <row r="113" spans="6:11" ht="24" x14ac:dyDescent="0.55000000000000004">
      <c r="F113" s="66" t="s">
        <v>18</v>
      </c>
      <c r="G113" s="75">
        <v>2</v>
      </c>
      <c r="H113" s="75">
        <v>0</v>
      </c>
      <c r="I113" s="75">
        <v>0</v>
      </c>
      <c r="J113" s="76">
        <v>0</v>
      </c>
      <c r="K113" s="72">
        <v>2</v>
      </c>
    </row>
    <row r="114" spans="6:11" ht="24" x14ac:dyDescent="0.55000000000000004">
      <c r="F114" s="66" t="s">
        <v>21</v>
      </c>
      <c r="G114" s="75">
        <v>2</v>
      </c>
      <c r="H114" s="75">
        <v>0</v>
      </c>
      <c r="I114" s="75">
        <v>8</v>
      </c>
      <c r="J114" s="77">
        <v>6</v>
      </c>
      <c r="K114" s="72">
        <v>16</v>
      </c>
    </row>
    <row r="115" spans="6:11" ht="24" x14ac:dyDescent="0.55000000000000004">
      <c r="J115" s="71" t="s">
        <v>30</v>
      </c>
      <c r="K115" s="73">
        <v>29</v>
      </c>
    </row>
    <row r="117" spans="6:11" ht="24" x14ac:dyDescent="0.55000000000000004">
      <c r="F117" s="92" t="s">
        <v>396</v>
      </c>
      <c r="G117" s="92"/>
      <c r="H117" s="92"/>
      <c r="I117" s="92"/>
      <c r="J117" s="92"/>
    </row>
    <row r="118" spans="6:11" ht="24" x14ac:dyDescent="0.55000000000000004">
      <c r="F118" s="67" t="s">
        <v>393</v>
      </c>
      <c r="G118" s="67" t="s">
        <v>394</v>
      </c>
      <c r="H118" s="67" t="s">
        <v>34</v>
      </c>
      <c r="I118" s="67" t="s">
        <v>35</v>
      </c>
      <c r="J118" s="68" t="s">
        <v>36</v>
      </c>
      <c r="K118" s="71" t="s">
        <v>30</v>
      </c>
    </row>
    <row r="119" spans="6:11" ht="24" x14ac:dyDescent="0.55000000000000004">
      <c r="F119" s="66" t="s">
        <v>21</v>
      </c>
      <c r="G119" s="65"/>
      <c r="H119" s="65"/>
      <c r="I119" s="65">
        <v>33</v>
      </c>
      <c r="J119" s="70">
        <v>1</v>
      </c>
      <c r="K119" s="72">
        <v>34</v>
      </c>
    </row>
    <row r="120" spans="6:11" ht="24" x14ac:dyDescent="0.55000000000000004">
      <c r="J120" s="71" t="s">
        <v>30</v>
      </c>
      <c r="K120" s="73">
        <v>34</v>
      </c>
    </row>
    <row r="122" spans="6:11" ht="24" x14ac:dyDescent="0.55000000000000004">
      <c r="F122" s="92" t="s">
        <v>398</v>
      </c>
      <c r="G122" s="92"/>
      <c r="H122" s="92"/>
      <c r="I122" s="92"/>
      <c r="J122" s="92"/>
    </row>
    <row r="123" spans="6:11" ht="24" x14ac:dyDescent="0.55000000000000004">
      <c r="F123" s="67" t="s">
        <v>393</v>
      </c>
      <c r="G123" s="67" t="s">
        <v>394</v>
      </c>
      <c r="H123" s="67" t="s">
        <v>34</v>
      </c>
      <c r="I123" s="67" t="s">
        <v>35</v>
      </c>
      <c r="J123" s="68" t="s">
        <v>36</v>
      </c>
      <c r="K123" s="71" t="s">
        <v>30</v>
      </c>
    </row>
    <row r="124" spans="6:11" ht="24" x14ac:dyDescent="0.55000000000000004">
      <c r="F124" s="66" t="s">
        <v>21</v>
      </c>
      <c r="G124" s="75"/>
      <c r="H124" s="75"/>
      <c r="I124" s="75">
        <v>21</v>
      </c>
      <c r="J124" s="77">
        <v>13</v>
      </c>
      <c r="K124" s="72">
        <v>34</v>
      </c>
    </row>
    <row r="125" spans="6:11" ht="24" x14ac:dyDescent="0.55000000000000004">
      <c r="J125" s="71" t="s">
        <v>30</v>
      </c>
      <c r="K125" s="73">
        <v>34</v>
      </c>
    </row>
    <row r="135" ht="21" customHeight="1" x14ac:dyDescent="0.2"/>
  </sheetData>
  <sortState xmlns:xlrd2="http://schemas.microsoft.com/office/spreadsheetml/2017/richdata2" ref="A43:B49">
    <sortCondition descending="1" ref="B42"/>
  </sortState>
  <mergeCells count="4">
    <mergeCell ref="F103:J103"/>
    <mergeCell ref="F122:J122"/>
    <mergeCell ref="F117:J117"/>
    <mergeCell ref="F110:J1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7</vt:i4>
      </vt:variant>
      <vt:variant>
        <vt:lpstr>ช่วงที่มีชื่อ</vt:lpstr>
      </vt:variant>
      <vt:variant>
        <vt:i4>4</vt:i4>
      </vt:variant>
    </vt:vector>
  </HeadingPairs>
  <TitlesOfParts>
    <vt:vector size="11" baseType="lpstr">
      <vt:lpstr>ERM01</vt:lpstr>
      <vt:lpstr>ERM-02 รอบ 6 เดือน</vt:lpstr>
      <vt:lpstr>ERM-02 รอบ 9 เดือน</vt:lpstr>
      <vt:lpstr>ERM-02 รอบ 12 เดือน</vt:lpstr>
      <vt:lpstr>กราฟ</vt:lpstr>
      <vt:lpstr>Sheet2</vt:lpstr>
      <vt:lpstr>Sheet1</vt:lpstr>
      <vt:lpstr>'ERM01'!Print_Titles</vt:lpstr>
      <vt:lpstr>'ERM-02 รอบ 12 เดือน'!Print_Titles</vt:lpstr>
      <vt:lpstr>'ERM-02 รอบ 6 เดือน'!Print_Titles</vt:lpstr>
      <vt:lpstr>'ERM-02 รอบ 9 เดือน'!Print_Titles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อรรถพล คำเสนาะ</dc:creator>
  <cp:lastModifiedBy>อรรถพล คำเสนาะ</cp:lastModifiedBy>
  <cp:lastPrinted>2020-11-12T03:23:01Z</cp:lastPrinted>
  <dcterms:created xsi:type="dcterms:W3CDTF">2016-11-23T01:24:04Z</dcterms:created>
  <dcterms:modified xsi:type="dcterms:W3CDTF">2022-03-29T07:34:41Z</dcterms:modified>
</cp:coreProperties>
</file>